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50" tabRatio="525" firstSheet="2" activeTab="2"/>
  </bookViews>
  <sheets>
    <sheet name="L" sheetId="1" state="hidden" r:id="rId1"/>
    <sheet name="DinhMuc" sheetId="2" state="hidden" r:id="rId2"/>
    <sheet name="DSkhongdudieukien" sheetId="3" r:id="rId3"/>
  </sheets>
  <definedNames/>
  <calcPr fullCalcOnLoad="1"/>
</workbook>
</file>

<file path=xl/sharedStrings.xml><?xml version="1.0" encoding="utf-8"?>
<sst xmlns="http://schemas.openxmlformats.org/spreadsheetml/2006/main" count="165" uniqueCount="112">
  <si>
    <t>Sinh</t>
  </si>
  <si>
    <t>Toán</t>
  </si>
  <si>
    <t>Lý</t>
  </si>
  <si>
    <t>Hoá</t>
  </si>
  <si>
    <t>Văn</t>
  </si>
  <si>
    <t>Sử</t>
  </si>
  <si>
    <t>Địa</t>
  </si>
  <si>
    <t>Văn
thư -
Thủ quỹ</t>
  </si>
  <si>
    <t>Kế
toán</t>
  </si>
  <si>
    <t>Y
tế
học đường</t>
  </si>
  <si>
    <t>NV
Thư
viện</t>
  </si>
  <si>
    <t>Tiếng
Anh</t>
  </si>
  <si>
    <t>Thể
dục</t>
  </si>
  <si>
    <t>KT
NN</t>
  </si>
  <si>
    <t>KT
CN</t>
  </si>
  <si>
    <t>GD
CD</t>
  </si>
  <si>
    <t>Tin
học</t>
  </si>
  <si>
    <t>GD
QP</t>
  </si>
  <si>
    <t>NV thiết
bị</t>
  </si>
  <si>
    <t>Số lớp</t>
  </si>
  <si>
    <t>Nhạc</t>
  </si>
  <si>
    <t>Họa</t>
  </si>
  <si>
    <r>
      <t>Giáo vụ</t>
    </r>
    <r>
      <rPr>
        <sz val="10"/>
        <rFont val="Times New Roman"/>
        <family val="1"/>
      </rPr>
      <t xml:space="preserve">
</t>
    </r>
    <r>
      <rPr>
        <i/>
        <sz val="9"/>
        <rFont val="Times New Roman"/>
        <family val="1"/>
      </rPr>
      <t>(chỉ có trường chuyên)</t>
    </r>
  </si>
  <si>
    <t>NV thí nghiệm
-TH</t>
  </si>
  <si>
    <t>HN1</t>
  </si>
  <si>
    <t>HN2</t>
  </si>
  <si>
    <t>HN3</t>
  </si>
  <si>
    <t>LKA</t>
  </si>
  <si>
    <t>CVA</t>
  </si>
  <si>
    <t>NVK</t>
  </si>
  <si>
    <t>Hệ số</t>
  </si>
  <si>
    <t>THCS</t>
  </si>
  <si>
    <t>THPT</t>
  </si>
  <si>
    <t>Tổng 
cộng</t>
  </si>
  <si>
    <t>Khối</t>
  </si>
  <si>
    <t>lớp</t>
  </si>
  <si>
    <t>HS</t>
  </si>
  <si>
    <t>TL</t>
  </si>
  <si>
    <t>K.6</t>
  </si>
  <si>
    <t>K.7</t>
  </si>
  <si>
    <t>K.8</t>
  </si>
  <si>
    <t>K.9</t>
  </si>
  <si>
    <t>K.10</t>
  </si>
  <si>
    <t>K.11</t>
  </si>
  <si>
    <t>K.12</t>
  </si>
  <si>
    <t>X</t>
  </si>
  <si>
    <t>KT
PV (0.04)</t>
  </si>
  <si>
    <t>Đơn vị</t>
  </si>
  <si>
    <t>STT</t>
  </si>
  <si>
    <t>huyện</t>
  </si>
  <si>
    <t>Hiện có năm học 2015-2016</t>
  </si>
  <si>
    <t>Tổng</t>
  </si>
  <si>
    <t>GDTX</t>
  </si>
  <si>
    <t>Hạng trường</t>
  </si>
  <si>
    <t>Tạm phân bổ năm 2015</t>
  </si>
  <si>
    <t>Ghi chú</t>
  </si>
  <si>
    <t>Vùng sâu (X)</t>
  </si>
  <si>
    <t>Cộng</t>
  </si>
  <si>
    <t>CBQL</t>
  </si>
  <si>
    <t>GV</t>
  </si>
  <si>
    <t>GDTXSDec</t>
  </si>
  <si>
    <t>Trường NDT khuyết tật</t>
  </si>
  <si>
    <t>Tổng định mức</t>
  </si>
  <si>
    <r>
      <t>Giáo vụ</t>
    </r>
    <r>
      <rPr>
        <sz val="10"/>
        <rFont val="Times New Roman"/>
        <family val="1"/>
      </rPr>
      <t xml:space="preserve">
+ khác</t>
    </r>
  </si>
  <si>
    <t>Theo định mức quy định của Thông tư</t>
  </si>
  <si>
    <t>Tổng hiện có</t>
  </si>
  <si>
    <t>Tổng đang thực hiện</t>
  </si>
  <si>
    <t>Tỉnh giao</t>
  </si>
  <si>
    <t>GV
phổ
cập</t>
  </si>
  <si>
    <t>GV Đoàn + Đội</t>
  </si>
  <si>
    <t>CỘNG HÒA XÃ HỘI CHỦ NGHĨA VIỆT NAM</t>
  </si>
  <si>
    <t>Độc lập - Tự do - Hạnh phúc</t>
  </si>
  <si>
    <t>Họ và tên</t>
  </si>
  <si>
    <t>Ngày tháng năm sinh</t>
  </si>
  <si>
    <t xml:space="preserve">Trình độ chuyên môn </t>
  </si>
  <si>
    <t xml:space="preserve">Chứng chỉ bồi dưỡng theo tiêu chuẩn CDNN (ghi rõ tên chứng chỉ) </t>
  </si>
  <si>
    <t>Nam</t>
  </si>
  <si>
    <t>Nữ</t>
  </si>
  <si>
    <t>Bậc lương</t>
  </si>
  <si>
    <t>PC TNVK (%)</t>
  </si>
  <si>
    <t>Thời gian xét nâng bậc lương lần sau</t>
  </si>
  <si>
    <t>Chức danh nghề nghiệp bậc, hệ số lương hiện giữ</t>
  </si>
  <si>
    <t>Lý do không đủ điều kiện bổ nhiệm CDNN mới</t>
  </si>
  <si>
    <t>Chức vụ</t>
  </si>
  <si>
    <t>UBND HUYỆN TÂN HỒNG</t>
  </si>
  <si>
    <t>Trần Lệ Huyền</t>
  </si>
  <si>
    <t>Giáo viên</t>
  </si>
  <si>
    <t>ĐHSP</t>
  </si>
  <si>
    <t>3.00</t>
  </si>
  <si>
    <t>01/02/2023</t>
  </si>
  <si>
    <t>14/01/1984</t>
  </si>
  <si>
    <t>PHÒNG GIÁO DỤC VÀ ĐÀO TẠO</t>
  </si>
  <si>
    <t xml:space="preserve">DANH SÁCH GIÁO VIÊN TIỂU HỌC HẠNG II CŨ, MÃ SỐ V.07.03.07 CHƯA ĐỦ ĐIỀU KIỆN
BỔ NHIỆM CHỨC DANH NGHỀ NGHIỆP GIÁO VIÊN TIỂU HỌC HẠNG II MỚI, MÃ SỐ V.07.03.28                            </t>
  </si>
  <si>
    <t>(Kèm theo Phương án số          /PA-PGDĐT ngày       tháng 3 năm 2024 của Phòng Giáo dục và Đào tạo)</t>
  </si>
  <si>
    <t>Không đủ thời gian giữ hạng</t>
  </si>
  <si>
    <t>Lê Nguyễn Khánh Thư</t>
  </si>
  <si>
    <t>14/05/1992</t>
  </si>
  <si>
    <t>GVTH hạng II</t>
  </si>
  <si>
    <t>Nguyễn Thị Ngọc Thốt</t>
  </si>
  <si>
    <t>Nguyễn Thị Kim Loan</t>
  </si>
  <si>
    <t>10/07/1992</t>
  </si>
  <si>
    <t>Phạm Thị Thọ</t>
  </si>
  <si>
    <t>29/12/1991</t>
  </si>
  <si>
    <t>Đơn vị công tác</t>
  </si>
  <si>
    <t>TH Bình Phú</t>
  </si>
  <si>
    <t>TH An Phước</t>
  </si>
  <si>
    <t>TH Giồng Găng</t>
  </si>
  <si>
    <t>TH Tân Thành A1</t>
  </si>
  <si>
    <t>01/02/2024</t>
  </si>
  <si>
    <t>Nguyễn Thị Kim Tùng</t>
  </si>
  <si>
    <t>TH-THCS Cả Găng</t>
  </si>
  <si>
    <t>01/8/2022</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</si>
</sst>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_);_(\(#\);_(* &quot;-&quot;_);_(@_)"/>
    <numFmt numFmtId="174" formatCode="_(#_);_(\(#;_(* &quot;-&quot;_);_(@_)"/>
    <numFmt numFmtId="175" formatCode="_(#.0_);_(\(#.0\);_(* &quot;-&quot;_);_(@_)"/>
    <numFmt numFmtId="176" formatCode="_(#.00_);_(\(#.00\);_(* &quot;-&quot;_);_(@_)"/>
    <numFmt numFmtId="177" formatCode="_(* #,##0.0_);_(* \(#,##0.0\);_(* &quot;-&quot;_);_(@_)"/>
    <numFmt numFmtId="178" formatCode="#,##0.0"/>
    <numFmt numFmtId="179" formatCode="0_);\(0\)"/>
    <numFmt numFmtId="180" formatCode="0.0_);\(0.0\)"/>
    <numFmt numFmtId="181" formatCode="_(0.00_);_(\(0.00\);_(* &quot;-&quot;_);_(@_)"/>
    <numFmt numFmtId="182" formatCode="#.#"/>
    <numFmt numFmtId="183" formatCode="0.00_);\(0.00\)"/>
    <numFmt numFmtId="184" formatCode="_(* #_);_(* \(#.##0\);_(* &quot;-&quot;_);_(@_)"/>
    <numFmt numFmtId="185" formatCode="_(###_);_(\-###;_(* &quot;-&quot;_);_(@_)"/>
    <numFmt numFmtId="186" formatCode="_(###.0_);_(\-###.0;_(* &quot;-&quot;_);_(@_)"/>
    <numFmt numFmtId="187" formatCode="_(* ###_);_(* \(###\);_(* &quot;-&quot;_);_(@_)"/>
    <numFmt numFmtId="188" formatCode="_(###.00_);_(\-###.00;_(* &quot;-&quot;_);_(@_)"/>
    <numFmt numFmtId="189" formatCode="_(* #.##0_);_(* \(#.##0\);_(* &quot;-&quot;_);_(@_)"/>
    <numFmt numFmtId="190" formatCode="00"/>
    <numFmt numFmtId="191" formatCode="_(* #.##_);_(* \(#.##\);_(* &quot;-&quot;_);_(@_)"/>
    <numFmt numFmtId="192" formatCode="_(* #_);_(* \(#\);_(* &quot;-&quot;_);_(@_)"/>
    <numFmt numFmtId="193" formatCode="0.0000"/>
    <numFmt numFmtId="194" formatCode="0.000"/>
    <numFmt numFmtId="195" formatCode="_(* #.#_);_(* \(#.#\);_(* &quot;-&quot;_);_(@_)"/>
    <numFmt numFmtId="196" formatCode="_(*#.#_);_(* \(0#.#\);_(* &quot;-&quot;_);_(@_)"/>
    <numFmt numFmtId="197" formatCode="_(* 0.#_);_(* \(#.#\);_(* &quot;-&quot;_);_(@_)"/>
    <numFmt numFmtId="198" formatCode="_(#.##0_);_(* \(#.##0\);_(* &quot;-&quot;_);_(@_)"/>
    <numFmt numFmtId="199" formatCode="_(#_);_(* \(#\);_(* &quot;-&quot;_);_(@_)"/>
    <numFmt numFmtId="200" formatCode="_(* 0.0_);_(* \(#.#\);_(* &quot;-&quot;_);_(@_)"/>
    <numFmt numFmtId="201" formatCode="0.00000000"/>
    <numFmt numFmtId="202" formatCode="0.000000000"/>
    <numFmt numFmtId="203" formatCode="0.0000000"/>
    <numFmt numFmtId="204" formatCode="0.000000"/>
    <numFmt numFmtId="205" formatCode="0.00000"/>
    <numFmt numFmtId="206" formatCode="_(* ###.0_);_(* \(###.0\);_(* &quot;-&quot;_);_(@_)"/>
    <numFmt numFmtId="207" formatCode="dd/mm/yyyy;@"/>
  </numFmts>
  <fonts count="63">
    <font>
      <sz val="9"/>
      <name val="VNI-Times-Narrow"/>
      <family val="0"/>
    </font>
    <font>
      <sz val="8"/>
      <name val="VNI-Times-Narrow"/>
      <family val="1"/>
    </font>
    <font>
      <sz val="12.5"/>
      <name val="Times New Roman"/>
      <family val="1"/>
    </font>
    <font>
      <sz val="11"/>
      <name val="Times New Roman"/>
      <family val="1"/>
    </font>
    <font>
      <u val="single"/>
      <sz val="9"/>
      <color indexed="12"/>
      <name val="VNI-Times-Narrow"/>
      <family val="1"/>
    </font>
    <font>
      <u val="single"/>
      <sz val="9"/>
      <color indexed="36"/>
      <name val="VNI-Times-Narrow"/>
      <family val="1"/>
    </font>
    <font>
      <sz val="10"/>
      <name val="Times New Roman"/>
      <family val="1"/>
    </font>
    <font>
      <sz val="12"/>
      <name val="Times New Roman"/>
      <family val="1"/>
    </font>
    <font>
      <sz val="14"/>
      <name val="Times New Roman"/>
      <family val="1"/>
    </font>
    <font>
      <b/>
      <sz val="12.5"/>
      <color indexed="12"/>
      <name val="Times New Roman"/>
      <family val="1"/>
    </font>
    <font>
      <i/>
      <sz val="9"/>
      <name val="Times New Roman"/>
      <family val="1"/>
    </font>
    <font>
      <sz val="12.5"/>
      <color indexed="10"/>
      <name val="Times New Roman"/>
      <family val="1"/>
    </font>
    <font>
      <sz val="14"/>
      <name val="Arial"/>
      <family val="2"/>
    </font>
    <font>
      <sz val="12"/>
      <name val="Arial"/>
      <family val="2"/>
    </font>
    <font>
      <sz val="14"/>
      <color indexed="12"/>
      <name val="Arial"/>
      <family val="2"/>
    </font>
    <font>
      <i/>
      <sz val="14"/>
      <color indexed="10"/>
      <name val="Arial"/>
      <family val="2"/>
    </font>
    <font>
      <sz val="12.5"/>
      <color indexed="12"/>
      <name val="Times New Roman"/>
      <family val="1"/>
    </font>
    <font>
      <b/>
      <sz val="12.5"/>
      <color indexed="10"/>
      <name val="Times New Roman"/>
      <family val="1"/>
    </font>
    <font>
      <b/>
      <sz val="11"/>
      <name val="Times New Roman"/>
      <family val="1"/>
    </font>
    <font>
      <b/>
      <sz val="11"/>
      <name val="Arial"/>
      <family val="2"/>
    </font>
    <font>
      <sz val="11"/>
      <name val="Arial"/>
      <family val="2"/>
    </font>
    <font>
      <b/>
      <sz val="10"/>
      <name val="Times New Roman"/>
      <family val="1"/>
    </font>
    <font>
      <i/>
      <sz val="10"/>
      <name val="Times New Roman"/>
      <family val="1"/>
    </font>
    <font>
      <b/>
      <sz val="12"/>
      <name val="Times New Roman"/>
      <family val="1"/>
    </font>
    <font>
      <i/>
      <sz val="11"/>
      <name val="Times New Roman"/>
      <family val="1"/>
    </font>
    <font>
      <sz val="10"/>
      <name val="Arial"/>
      <family val="2"/>
    </font>
    <font>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Segoe UI"/>
      <family val="2"/>
    </font>
    <font>
      <sz val="9"/>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color indexed="63"/>
      </right>
      <top style="thin"/>
      <bottom style="thin"/>
    </border>
    <border>
      <left/>
      <right>
        <color indexed="63"/>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style="thin"/>
      <top style="thin"/>
      <bottom style="hair"/>
    </border>
    <border>
      <left style="thin"/>
      <right style="thin"/>
      <top style="hair"/>
      <bottom/>
    </border>
    <border>
      <left style="thin">
        <color rgb="FF000000"/>
      </left>
      <right style="thin">
        <color rgb="FF000000"/>
      </right>
      <top style="thin"/>
      <bottom style="thin"/>
    </border>
    <border>
      <left>
        <color indexed="63"/>
      </left>
      <right style="thin">
        <color rgb="FF000000"/>
      </right>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right>
        <color indexed="63"/>
      </right>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26" fillId="0" borderId="0">
      <alignment/>
      <protection/>
    </xf>
    <xf numFmtId="0" fontId="7"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1">
    <xf numFmtId="0" fontId="0" fillId="0" borderId="0" xfId="0" applyAlignment="1">
      <alignment/>
    </xf>
    <xf numFmtId="0" fontId="2"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2" fillId="0" borderId="10" xfId="0" applyFont="1" applyBorder="1" applyAlignment="1">
      <alignment vertical="center"/>
    </xf>
    <xf numFmtId="193" fontId="12" fillId="0" borderId="10" xfId="0" applyNumberFormat="1" applyFont="1" applyBorder="1" applyAlignment="1">
      <alignment vertical="center"/>
    </xf>
    <xf numFmtId="0" fontId="12" fillId="0" borderId="10" xfId="0" applyFont="1" applyBorder="1" applyAlignment="1">
      <alignment vertical="center" wrapText="1"/>
    </xf>
    <xf numFmtId="0" fontId="12"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vertical="center"/>
    </xf>
    <xf numFmtId="0" fontId="14" fillId="32" borderId="10" xfId="0" applyFont="1" applyFill="1" applyBorder="1" applyAlignment="1">
      <alignment vertical="center"/>
    </xf>
    <xf numFmtId="193" fontId="12" fillId="2" borderId="10" xfId="0" applyNumberFormat="1" applyFont="1" applyFill="1" applyBorder="1" applyAlignment="1">
      <alignment vertical="center"/>
    </xf>
    <xf numFmtId="0" fontId="15" fillId="0" borderId="10" xfId="0" applyFont="1" applyBorder="1" applyAlignment="1">
      <alignment vertical="center"/>
    </xf>
    <xf numFmtId="1" fontId="12" fillId="0" borderId="10" xfId="0" applyNumberFormat="1" applyFont="1" applyBorder="1" applyAlignment="1">
      <alignment vertical="center"/>
    </xf>
    <xf numFmtId="172" fontId="13" fillId="0" borderId="10" xfId="0" applyNumberFormat="1" applyFont="1" applyBorder="1" applyAlignment="1">
      <alignment vertical="center"/>
    </xf>
    <xf numFmtId="2" fontId="14" fillId="32" borderId="10" xfId="0" applyNumberFormat="1" applyFont="1" applyFill="1" applyBorder="1" applyAlignment="1" quotePrefix="1">
      <alignment vertical="center"/>
    </xf>
    <xf numFmtId="2" fontId="12" fillId="2" borderId="10" xfId="0" applyNumberFormat="1" applyFont="1" applyFill="1" applyBorder="1" applyAlignment="1">
      <alignment vertical="center"/>
    </xf>
    <xf numFmtId="172" fontId="12" fillId="0" borderId="10" xfId="0" applyNumberFormat="1" applyFont="1" applyBorder="1" applyAlignment="1">
      <alignment vertical="center"/>
    </xf>
    <xf numFmtId="0" fontId="12" fillId="0" borderId="0" xfId="0" applyFont="1" applyBorder="1" applyAlignment="1">
      <alignment vertical="center"/>
    </xf>
    <xf numFmtId="194" fontId="12" fillId="0" borderId="10" xfId="0" applyNumberFormat="1" applyFont="1" applyBorder="1" applyAlignment="1">
      <alignment vertical="center"/>
    </xf>
    <xf numFmtId="2" fontId="12" fillId="0" borderId="10" xfId="0" applyNumberFormat="1" applyFont="1" applyBorder="1" applyAlignment="1">
      <alignment vertical="center"/>
    </xf>
    <xf numFmtId="193" fontId="12" fillId="0" borderId="0" xfId="0" applyNumberFormat="1" applyFont="1" applyAlignment="1">
      <alignment vertical="center"/>
    </xf>
    <xf numFmtId="2" fontId="12" fillId="0" borderId="0" xfId="0" applyNumberFormat="1" applyFont="1" applyAlignment="1">
      <alignment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left" vertical="center" shrinkToFit="1"/>
    </xf>
    <xf numFmtId="0" fontId="7" fillId="0" borderId="0" xfId="0" applyFont="1" applyAlignment="1" applyProtection="1" quotePrefix="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1" fontId="2" fillId="0" borderId="0" xfId="0" applyNumberFormat="1" applyFont="1" applyAlignment="1" applyProtection="1">
      <alignment vertical="center"/>
      <protection locked="0"/>
    </xf>
    <xf numFmtId="1" fontId="17" fillId="0" borderId="0" xfId="0" applyNumberFormat="1" applyFont="1" applyAlignment="1" applyProtection="1">
      <alignment vertical="center"/>
      <protection locked="0"/>
    </xf>
    <xf numFmtId="0" fontId="2" fillId="0" borderId="10" xfId="0" applyFont="1" applyBorder="1" applyAlignment="1" applyProtection="1">
      <alignment horizontal="center" vertical="center"/>
      <protection locked="0"/>
    </xf>
    <xf numFmtId="0" fontId="3" fillId="0" borderId="10" xfId="0" applyFont="1" applyBorder="1" applyAlignment="1" applyProtection="1" quotePrefix="1">
      <alignment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vertical="center" shrinkToFit="1"/>
      <protection locked="0"/>
    </xf>
    <xf numFmtId="0" fontId="2" fillId="0" borderId="10" xfId="0" applyFont="1" applyBorder="1" applyAlignment="1" applyProtection="1">
      <alignment horizontal="left" vertical="center" shrinkToFit="1"/>
      <protection locked="0"/>
    </xf>
    <xf numFmtId="0" fontId="2" fillId="0" borderId="10" xfId="0" applyFont="1" applyBorder="1" applyAlignment="1" applyProtection="1">
      <alignment horizontal="center" vertical="center" shrinkToFit="1"/>
      <protection locked="0"/>
    </xf>
    <xf numFmtId="172" fontId="2" fillId="0" borderId="10" xfId="0" applyNumberFormat="1" applyFont="1" applyBorder="1" applyAlignment="1" applyProtection="1">
      <alignment vertical="center" shrinkToFit="1"/>
      <protection locked="0"/>
    </xf>
    <xf numFmtId="1" fontId="2" fillId="0" borderId="10" xfId="0" applyNumberFormat="1"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16" fillId="0" borderId="10" xfId="0" applyFont="1" applyBorder="1" applyAlignment="1" applyProtection="1">
      <alignment vertical="center" shrinkToFit="1"/>
      <protection locked="0"/>
    </xf>
    <xf numFmtId="1" fontId="9" fillId="0" borderId="10" xfId="0" applyNumberFormat="1" applyFont="1" applyBorder="1" applyAlignment="1" applyProtection="1">
      <alignment vertical="center" shrinkToFit="1"/>
      <protection locked="0"/>
    </xf>
    <xf numFmtId="172" fontId="9" fillId="0" borderId="10" xfId="0" applyNumberFormat="1" applyFont="1" applyBorder="1" applyAlignment="1" applyProtection="1">
      <alignment vertical="center" shrinkToFit="1"/>
      <protection locked="0"/>
    </xf>
    <xf numFmtId="0" fontId="17" fillId="0" borderId="10" xfId="0" applyFont="1" applyBorder="1" applyAlignment="1" applyProtection="1">
      <alignment vertical="center" shrinkToFit="1"/>
      <protection locked="0"/>
    </xf>
    <xf numFmtId="0" fontId="20" fillId="0" borderId="0" xfId="0" applyFont="1" applyAlignment="1">
      <alignment/>
    </xf>
    <xf numFmtId="0" fontId="19" fillId="0" borderId="0" xfId="0" applyFont="1" applyAlignment="1">
      <alignment horizontal="left"/>
    </xf>
    <xf numFmtId="0" fontId="18" fillId="0" borderId="0" xfId="0" applyFont="1" applyAlignment="1">
      <alignment horizontal="left"/>
    </xf>
    <xf numFmtId="0" fontId="3"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textRotation="90" wrapText="1"/>
    </xf>
    <xf numFmtId="0" fontId="22" fillId="0" borderId="10" xfId="0" applyFont="1" applyBorder="1" applyAlignment="1">
      <alignment horizontal="center" vertical="top" wrapText="1"/>
    </xf>
    <xf numFmtId="0" fontId="7" fillId="0" borderId="0" xfId="0" applyFont="1" applyAlignment="1">
      <alignment horizontal="center"/>
    </xf>
    <xf numFmtId="0" fontId="13" fillId="0" borderId="0" xfId="0" applyFont="1" applyAlignment="1">
      <alignment/>
    </xf>
    <xf numFmtId="0" fontId="18"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5" fillId="0" borderId="0" xfId="0" applyFont="1" applyAlignment="1">
      <alignment vertical="center"/>
    </xf>
    <xf numFmtId="0" fontId="6" fillId="0" borderId="10" xfId="0" applyFont="1" applyBorder="1" applyAlignment="1" quotePrefix="1">
      <alignment horizontal="center" vertical="center"/>
    </xf>
    <xf numFmtId="2" fontId="6" fillId="0" borderId="10" xfId="0" applyNumberFormat="1" applyFont="1" applyBorder="1" applyAlignment="1" quotePrefix="1">
      <alignment horizontal="center" vertical="center"/>
    </xf>
    <xf numFmtId="0" fontId="6" fillId="33"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vertical="center"/>
    </xf>
    <xf numFmtId="0" fontId="21" fillId="0" borderId="10" xfId="0" applyFont="1" applyBorder="1" applyAlignment="1">
      <alignment horizontal="center" vertical="center"/>
    </xf>
    <xf numFmtId="2" fontId="6" fillId="0" borderId="10" xfId="0" applyNumberFormat="1" applyFont="1" applyBorder="1" applyAlignment="1">
      <alignment horizontal="center" vertical="center"/>
    </xf>
    <xf numFmtId="14" fontId="6" fillId="0" borderId="10" xfId="0" applyNumberFormat="1" applyFont="1" applyBorder="1" applyAlignment="1" quotePrefix="1">
      <alignment horizontal="center" vertical="center"/>
    </xf>
    <xf numFmtId="0" fontId="6" fillId="0" borderId="13" xfId="0" applyFont="1" applyBorder="1" applyAlignment="1" quotePrefix="1">
      <alignment horizontal="center" vertical="center"/>
    </xf>
    <xf numFmtId="49" fontId="6" fillId="34" borderId="14" xfId="0" applyNumberFormat="1" applyFont="1" applyFill="1" applyBorder="1" applyAlignment="1" applyProtection="1">
      <alignment horizontal="center" vertical="center"/>
      <protection locked="0"/>
    </xf>
    <xf numFmtId="14"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49" fontId="6" fillId="34" borderId="10"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7" fillId="0" borderId="10" xfId="0" applyFont="1" applyBorder="1" applyAlignment="1" applyProtection="1" quotePrefix="1">
      <alignment horizontal="center" vertical="center" wrapText="1"/>
      <protection locked="0"/>
    </xf>
    <xf numFmtId="0" fontId="6" fillId="0" borderId="10" xfId="0" applyFont="1" applyBorder="1" applyAlignment="1" applyProtection="1" quotePrefix="1">
      <alignment horizontal="center" vertical="center" wrapText="1"/>
      <protection locked="0"/>
    </xf>
    <xf numFmtId="0" fontId="2" fillId="0" borderId="10"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wrapText="1"/>
      <protection locked="0"/>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21"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0" xfId="0" applyFont="1" applyAlignment="1">
      <alignment horizont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7"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19" xfId="0" applyFont="1" applyBorder="1" applyAlignment="1">
      <alignment horizontal="center" vertical="center"/>
    </xf>
    <xf numFmtId="14" fontId="6" fillId="0" borderId="19" xfId="0" applyNumberFormat="1" applyFont="1" applyBorder="1" applyAlignment="1">
      <alignment horizontal="center" vertical="center"/>
    </xf>
    <xf numFmtId="0" fontId="6" fillId="0" borderId="10" xfId="0" applyFont="1" applyBorder="1" applyAlignment="1" quotePrefix="1">
      <alignment horizontal="center" vertical="center" wrapText="1"/>
    </xf>
    <xf numFmtId="0" fontId="6" fillId="0" borderId="20" xfId="0" applyFont="1" applyBorder="1" applyAlignment="1">
      <alignment horizontal="left" vertical="center"/>
    </xf>
    <xf numFmtId="0" fontId="45" fillId="0" borderId="21" xfId="0" applyFont="1" applyBorder="1" applyAlignment="1" quotePrefix="1">
      <alignment horizontal="center" vertical="center"/>
    </xf>
    <xf numFmtId="0" fontId="6" fillId="0" borderId="22"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23"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quotePrefix="1">
      <alignment horizontal="center" vertical="center"/>
    </xf>
    <xf numFmtId="0" fontId="6" fillId="0" borderId="23" xfId="0" applyFont="1" applyBorder="1" applyAlignment="1" quotePrefix="1">
      <alignment horizontal="center" vertical="center"/>
    </xf>
    <xf numFmtId="0" fontId="6" fillId="0" borderId="10" xfId="58" applyFont="1" applyBorder="1" applyAlignment="1">
      <alignment vertical="center"/>
      <protection/>
    </xf>
    <xf numFmtId="0" fontId="6" fillId="0" borderId="13" xfId="59" applyFont="1" applyBorder="1" applyAlignment="1" quotePrefix="1">
      <alignment horizontal="center" vertical="center"/>
      <protection/>
    </xf>
    <xf numFmtId="0" fontId="6" fillId="0" borderId="10" xfId="59" applyFont="1" applyBorder="1" applyAlignment="1" quotePrefix="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1_luong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0</xdr:rowOff>
    </xdr:from>
    <xdr:to>
      <xdr:col>3</xdr:col>
      <xdr:colOff>685800</xdr:colOff>
      <xdr:row>2</xdr:row>
      <xdr:rowOff>0</xdr:rowOff>
    </xdr:to>
    <xdr:sp>
      <xdr:nvSpPr>
        <xdr:cNvPr id="1" name="Straight Connector 2"/>
        <xdr:cNvSpPr>
          <a:spLocks/>
        </xdr:cNvSpPr>
      </xdr:nvSpPr>
      <xdr:spPr>
        <a:xfrm>
          <a:off x="2066925" y="400050"/>
          <a:ext cx="1228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Narrow"/>
              <a:ea typeface="VNI-Times-Narrow"/>
              <a:cs typeface="VNI-Times-Narrow"/>
            </a:rPr>
            <a:t/>
          </a:r>
        </a:p>
      </xdr:txBody>
    </xdr:sp>
    <xdr:clientData/>
  </xdr:twoCellAnchor>
  <xdr:twoCellAnchor>
    <xdr:from>
      <xdr:col>9</xdr:col>
      <xdr:colOff>276225</xdr:colOff>
      <xdr:row>2</xdr:row>
      <xdr:rowOff>19050</xdr:rowOff>
    </xdr:from>
    <xdr:to>
      <xdr:col>12</xdr:col>
      <xdr:colOff>809625</xdr:colOff>
      <xdr:row>2</xdr:row>
      <xdr:rowOff>19050</xdr:rowOff>
    </xdr:to>
    <xdr:sp>
      <xdr:nvSpPr>
        <xdr:cNvPr id="2" name="Straight Connector 4"/>
        <xdr:cNvSpPr>
          <a:spLocks/>
        </xdr:cNvSpPr>
      </xdr:nvSpPr>
      <xdr:spPr>
        <a:xfrm>
          <a:off x="7886700" y="419100"/>
          <a:ext cx="2066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Narrow"/>
              <a:ea typeface="VNI-Times-Narrow"/>
              <a:cs typeface="VNI-Times-Narrow"/>
            </a:rPr>
            <a:t/>
          </a:r>
        </a:p>
      </xdr:txBody>
    </xdr:sp>
    <xdr:clientData/>
  </xdr:twoCellAnchor>
  <xdr:twoCellAnchor>
    <xdr:from>
      <xdr:col>5</xdr:col>
      <xdr:colOff>323850</xdr:colOff>
      <xdr:row>5</xdr:row>
      <xdr:rowOff>38100</xdr:rowOff>
    </xdr:from>
    <xdr:to>
      <xdr:col>7</xdr:col>
      <xdr:colOff>57150</xdr:colOff>
      <xdr:row>5</xdr:row>
      <xdr:rowOff>38100</xdr:rowOff>
    </xdr:to>
    <xdr:sp>
      <xdr:nvSpPr>
        <xdr:cNvPr id="3" name="Straight Connector 1"/>
        <xdr:cNvSpPr>
          <a:spLocks/>
        </xdr:cNvSpPr>
      </xdr:nvSpPr>
      <xdr:spPr>
        <a:xfrm>
          <a:off x="4943475" y="1219200"/>
          <a:ext cx="1219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Narrow"/>
              <a:ea typeface="VNI-Times-Narrow"/>
              <a:cs typeface="VNI-Times-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54"/>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875" defaultRowHeight="12"/>
  <cols>
    <col min="1" max="1" width="10.00390625" style="27" customWidth="1"/>
    <col min="2" max="2" width="51.375" style="27" bestFit="1" customWidth="1"/>
    <col min="3" max="3" width="14.375" style="27" customWidth="1"/>
    <col min="4" max="4" width="11.00390625" style="28" customWidth="1"/>
    <col min="5" max="5" width="13.00390625" style="28" customWidth="1"/>
    <col min="6" max="6" width="11.875" style="28" customWidth="1"/>
    <col min="7" max="7" width="11.125" style="28" customWidth="1"/>
    <col min="8" max="8" width="12.875" style="28" customWidth="1"/>
    <col min="9" max="13" width="10.375" style="27" customWidth="1"/>
    <col min="14" max="14" width="13.375" style="27" customWidth="1"/>
    <col min="15" max="15" width="15.00390625" style="27" customWidth="1"/>
    <col min="16" max="26" width="9.00390625" style="27" customWidth="1"/>
    <col min="27" max="27" width="11.375" style="27" bestFit="1" customWidth="1"/>
    <col min="28" max="38" width="9.00390625" style="27" customWidth="1"/>
    <col min="39" max="39" width="11.375" style="27" customWidth="1"/>
    <col min="40" max="16384" width="9.875" style="27" customWidth="1"/>
  </cols>
  <sheetData>
    <row r="1" spans="1:39" ht="22.5" customHeight="1">
      <c r="A1" s="26"/>
      <c r="B1" s="27" t="s">
        <v>60</v>
      </c>
      <c r="C1" s="3"/>
      <c r="D1" s="29"/>
      <c r="E1" s="29"/>
      <c r="F1" s="29"/>
      <c r="G1" s="29"/>
      <c r="H1" s="29"/>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8" ht="24.75" customHeight="1">
      <c r="A2" s="84" t="s">
        <v>48</v>
      </c>
      <c r="B2" s="84" t="s">
        <v>47</v>
      </c>
      <c r="C2" s="87" t="s">
        <v>49</v>
      </c>
      <c r="D2" s="87" t="s">
        <v>56</v>
      </c>
      <c r="E2" s="84" t="s">
        <v>50</v>
      </c>
      <c r="F2" s="84"/>
      <c r="G2" s="84"/>
      <c r="H2" s="84"/>
      <c r="I2" s="84"/>
      <c r="J2" s="83" t="s">
        <v>54</v>
      </c>
      <c r="K2" s="83" t="s">
        <v>62</v>
      </c>
      <c r="L2" s="83" t="s">
        <v>66</v>
      </c>
      <c r="M2" s="83" t="s">
        <v>67</v>
      </c>
      <c r="N2" s="84" t="s">
        <v>55</v>
      </c>
      <c r="O2" s="83" t="s">
        <v>64</v>
      </c>
      <c r="P2" s="83"/>
      <c r="Q2" s="83"/>
      <c r="R2" s="83"/>
      <c r="S2" s="83"/>
      <c r="T2" s="83"/>
      <c r="U2" s="83"/>
      <c r="V2" s="83"/>
      <c r="W2" s="83"/>
      <c r="X2" s="83"/>
      <c r="Y2" s="83"/>
      <c r="Z2" s="83"/>
      <c r="AA2" s="84" t="s">
        <v>65</v>
      </c>
      <c r="AB2" s="84"/>
      <c r="AC2" s="84"/>
      <c r="AD2" s="84"/>
      <c r="AE2" s="84"/>
      <c r="AF2" s="84"/>
      <c r="AG2" s="84"/>
      <c r="AH2" s="84"/>
      <c r="AI2" s="84"/>
      <c r="AJ2" s="84"/>
      <c r="AK2" s="84"/>
      <c r="AL2" s="84"/>
    </row>
    <row r="3" spans="1:38" ht="24.75" customHeight="1">
      <c r="A3" s="84"/>
      <c r="B3" s="84"/>
      <c r="C3" s="87"/>
      <c r="D3" s="87"/>
      <c r="E3" s="83" t="s">
        <v>19</v>
      </c>
      <c r="F3" s="83"/>
      <c r="G3" s="83"/>
      <c r="H3" s="83"/>
      <c r="I3" s="87" t="s">
        <v>53</v>
      </c>
      <c r="J3" s="83"/>
      <c r="K3" s="83"/>
      <c r="L3" s="83"/>
      <c r="M3" s="83"/>
      <c r="N3" s="84"/>
      <c r="O3" s="83" t="s">
        <v>62</v>
      </c>
      <c r="P3" s="83" t="s">
        <v>58</v>
      </c>
      <c r="Q3" s="83" t="s">
        <v>59</v>
      </c>
      <c r="R3" s="79" t="s">
        <v>68</v>
      </c>
      <c r="S3" s="79" t="s">
        <v>69</v>
      </c>
      <c r="T3" s="81" t="s">
        <v>10</v>
      </c>
      <c r="U3" s="85" t="s">
        <v>18</v>
      </c>
      <c r="V3" s="86" t="s">
        <v>23</v>
      </c>
      <c r="W3" s="81" t="s">
        <v>7</v>
      </c>
      <c r="X3" s="81" t="s">
        <v>8</v>
      </c>
      <c r="Y3" s="79" t="s">
        <v>9</v>
      </c>
      <c r="Z3" s="79" t="s">
        <v>63</v>
      </c>
      <c r="AA3" s="83" t="s">
        <v>57</v>
      </c>
      <c r="AB3" s="83" t="s">
        <v>58</v>
      </c>
      <c r="AC3" s="83" t="s">
        <v>59</v>
      </c>
      <c r="AD3" s="79" t="s">
        <v>68</v>
      </c>
      <c r="AE3" s="79" t="s">
        <v>69</v>
      </c>
      <c r="AF3" s="81" t="s">
        <v>10</v>
      </c>
      <c r="AG3" s="85" t="s">
        <v>18</v>
      </c>
      <c r="AH3" s="86" t="s">
        <v>23</v>
      </c>
      <c r="AI3" s="81" t="s">
        <v>7</v>
      </c>
      <c r="AJ3" s="81" t="s">
        <v>8</v>
      </c>
      <c r="AK3" s="79" t="s">
        <v>9</v>
      </c>
      <c r="AL3" s="79" t="s">
        <v>22</v>
      </c>
    </row>
    <row r="4" spans="1:38" ht="51.75" customHeight="1">
      <c r="A4" s="84"/>
      <c r="B4" s="84"/>
      <c r="C4" s="87"/>
      <c r="D4" s="87"/>
      <c r="E4" s="33" t="s">
        <v>51</v>
      </c>
      <c r="F4" s="33" t="s">
        <v>31</v>
      </c>
      <c r="G4" s="33" t="s">
        <v>32</v>
      </c>
      <c r="H4" s="33" t="s">
        <v>52</v>
      </c>
      <c r="I4" s="87"/>
      <c r="J4" s="83"/>
      <c r="K4" s="83"/>
      <c r="L4" s="83"/>
      <c r="M4" s="83"/>
      <c r="N4" s="84"/>
      <c r="O4" s="83"/>
      <c r="P4" s="83"/>
      <c r="Q4" s="83"/>
      <c r="R4" s="80"/>
      <c r="S4" s="80"/>
      <c r="T4" s="82"/>
      <c r="U4" s="85"/>
      <c r="V4" s="86"/>
      <c r="W4" s="81"/>
      <c r="X4" s="81"/>
      <c r="Y4" s="79"/>
      <c r="Z4" s="88"/>
      <c r="AA4" s="83"/>
      <c r="AB4" s="83"/>
      <c r="AC4" s="83"/>
      <c r="AD4" s="80"/>
      <c r="AE4" s="80"/>
      <c r="AF4" s="82"/>
      <c r="AG4" s="85"/>
      <c r="AH4" s="86"/>
      <c r="AI4" s="81"/>
      <c r="AJ4" s="81"/>
      <c r="AK4" s="79"/>
      <c r="AL4" s="88"/>
    </row>
    <row r="5" spans="1:38" ht="18" customHeight="1">
      <c r="A5" s="34"/>
      <c r="B5" s="24" t="str">
        <f>"='"&amp;$B$1&amp;"'!"&amp;"$A$2"</f>
        <v>='GDTXSDec'!$A$2</v>
      </c>
      <c r="C5" s="35"/>
      <c r="D5" s="33"/>
      <c r="E5" s="33"/>
      <c r="F5" s="24"/>
      <c r="G5" s="24" t="str">
        <f>"='"&amp;$B$1&amp;"'!"&amp;"$J12"</f>
        <v>='GDTXSDec'!$J12</v>
      </c>
      <c r="H5" s="24" t="str">
        <f>"='"&amp;$B$1&amp;"'!"&amp;"$M12"</f>
        <v>='GDTXSDec'!$M12</v>
      </c>
      <c r="I5" s="35"/>
      <c r="J5" s="35"/>
      <c r="K5" s="35"/>
      <c r="L5" s="35"/>
      <c r="M5" s="35"/>
      <c r="N5" s="35"/>
      <c r="O5" s="35"/>
      <c r="P5" s="35"/>
      <c r="Q5" s="35"/>
      <c r="R5" s="35"/>
      <c r="S5" s="35"/>
      <c r="T5" s="35"/>
      <c r="U5" s="35"/>
      <c r="V5" s="35"/>
      <c r="W5" s="35"/>
      <c r="X5" s="35"/>
      <c r="Y5" s="35"/>
      <c r="Z5" s="35"/>
      <c r="AA5" s="35"/>
      <c r="AB5" s="24" t="str">
        <f>"='"&amp;$B$1&amp;"'!"&amp;"$E13"</f>
        <v>='GDTXSDec'!$E13</v>
      </c>
      <c r="AC5" s="24" t="str">
        <f>"='"&amp;$B$1&amp;"'!"&amp;"$R20"</f>
        <v>='GDTXSDec'!$R20</v>
      </c>
      <c r="AD5" s="24" t="str">
        <f>"='"&amp;$B$1&amp;"'!"&amp;"$B30"</f>
        <v>='GDTXSDec'!$B30</v>
      </c>
      <c r="AE5" s="24" t="str">
        <f>"='"&amp;$B$1&amp;"'!"&amp;"$C30"</f>
        <v>='GDTXSDec'!$C30</v>
      </c>
      <c r="AF5" s="24" t="str">
        <f>"='"&amp;$B$1&amp;"'!"&amp;"$D30"</f>
        <v>='GDTXSDec'!$D30</v>
      </c>
      <c r="AG5" s="24" t="str">
        <f>"='"&amp;$B$1&amp;"'!"&amp;"$E30"</f>
        <v>='GDTXSDec'!$E30</v>
      </c>
      <c r="AH5" s="24" t="str">
        <f>"='"&amp;$B$1&amp;"'!"&amp;"$F30"</f>
        <v>='GDTXSDec'!$F30</v>
      </c>
      <c r="AI5" s="24" t="str">
        <f>"='"&amp;$B$1&amp;"'!"&amp;"$G30"</f>
        <v>='GDTXSDec'!$G30</v>
      </c>
      <c r="AJ5" s="24" t="str">
        <f>"='"&amp;$B$1&amp;"'!"&amp;"$H30"</f>
        <v>='GDTXSDec'!$H30</v>
      </c>
      <c r="AK5" s="24" t="str">
        <f>"='"&amp;$B$1&amp;"'!"&amp;"$I30"</f>
        <v>='GDTXSDec'!$I30</v>
      </c>
      <c r="AL5" s="24" t="str">
        <f>"='"&amp;$B$1&amp;"'!"&amp;"$J30"</f>
        <v>='GDTXSDec'!$J30</v>
      </c>
    </row>
    <row r="6" spans="1:38" ht="18" customHeight="1">
      <c r="A6" s="36">
        <v>1</v>
      </c>
      <c r="B6" s="37" t="e">
        <v>#REF!</v>
      </c>
      <c r="C6" s="36"/>
      <c r="D6" s="38"/>
      <c r="E6" s="38" t="e">
        <f>SUM(F6:H6)</f>
        <v>#REF!</v>
      </c>
      <c r="F6" s="38"/>
      <c r="G6" s="38" t="e">
        <v>#REF!</v>
      </c>
      <c r="H6" s="38" t="e">
        <v>#REF!</v>
      </c>
      <c r="I6" s="36">
        <v>1</v>
      </c>
      <c r="J6" s="36" t="e">
        <f>IF(K6-L6&gt;0,ROUND(K6,0)+4,L6)</f>
        <v>#REF!</v>
      </c>
      <c r="K6" s="39" t="e">
        <f>O6</f>
        <v>#REF!</v>
      </c>
      <c r="L6" s="36" t="e">
        <f>AA6</f>
        <v>#REF!</v>
      </c>
      <c r="M6" s="36"/>
      <c r="N6" s="36"/>
      <c r="O6" s="39" t="e">
        <f>SUM(P6:Z6)</f>
        <v>#REF!</v>
      </c>
      <c r="P6" s="40">
        <f>IF(I6=1,4,IF(I6=2,3,2))</f>
        <v>4</v>
      </c>
      <c r="Q6" s="39" t="e">
        <f>F6*1.9+G6*2.25+H6*2.25</f>
        <v>#REF!</v>
      </c>
      <c r="R6" s="40">
        <v>1</v>
      </c>
      <c r="S6" s="40">
        <v>1</v>
      </c>
      <c r="T6" s="40">
        <v>1</v>
      </c>
      <c r="U6" s="40">
        <v>1</v>
      </c>
      <c r="V6" s="40">
        <v>1</v>
      </c>
      <c r="W6" s="40">
        <v>1</v>
      </c>
      <c r="X6" s="40">
        <v>1</v>
      </c>
      <c r="Y6" s="40">
        <v>1</v>
      </c>
      <c r="Z6" s="40"/>
      <c r="AA6" s="36" t="e">
        <f>SUM(AB6:AL6)</f>
        <v>#REF!</v>
      </c>
      <c r="AB6" s="36" t="e">
        <v>#REF!</v>
      </c>
      <c r="AC6" s="36" t="e">
        <v>#REF!</v>
      </c>
      <c r="AD6" s="36" t="e">
        <v>#REF!</v>
      </c>
      <c r="AE6" s="36" t="e">
        <v>#REF!</v>
      </c>
      <c r="AF6" s="36" t="e">
        <v>#REF!</v>
      </c>
      <c r="AG6" s="36" t="e">
        <v>#REF!</v>
      </c>
      <c r="AH6" s="36" t="e">
        <v>#REF!</v>
      </c>
      <c r="AI6" s="36" t="e">
        <v>#REF!</v>
      </c>
      <c r="AJ6" s="36" t="e">
        <v>#REF!</v>
      </c>
      <c r="AK6" s="36" t="e">
        <v>#REF!</v>
      </c>
      <c r="AL6" s="36" t="e">
        <v>#REF!</v>
      </c>
    </row>
    <row r="7" spans="1:38" ht="18" customHeight="1">
      <c r="A7" s="36">
        <v>2</v>
      </c>
      <c r="B7" s="37" t="e">
        <v>#REF!</v>
      </c>
      <c r="C7" s="36"/>
      <c r="D7" s="38"/>
      <c r="E7" s="38" t="e">
        <f aca="true" t="shared" si="0" ref="E7:E50">SUM(F7:H7)</f>
        <v>#REF!</v>
      </c>
      <c r="F7" s="38"/>
      <c r="G7" s="38" t="e">
        <v>#REF!</v>
      </c>
      <c r="H7" s="38" t="e">
        <v>#REF!</v>
      </c>
      <c r="I7" s="36">
        <v>1</v>
      </c>
      <c r="J7" s="36" t="e">
        <f aca="true" t="shared" si="1" ref="J7:J51">IF(K7-L7&gt;0,ROUND(K7,0),L7)</f>
        <v>#REF!</v>
      </c>
      <c r="K7" s="39" t="e">
        <f aca="true" t="shared" si="2" ref="K7:K51">O7</f>
        <v>#REF!</v>
      </c>
      <c r="L7" s="36" t="e">
        <f aca="true" t="shared" si="3" ref="L7:L51">AA7</f>
        <v>#REF!</v>
      </c>
      <c r="M7" s="36"/>
      <c r="N7" s="36"/>
      <c r="O7" s="39" t="e">
        <f aca="true" t="shared" si="4" ref="O7:O51">SUM(P7:Z7)</f>
        <v>#REF!</v>
      </c>
      <c r="P7" s="40">
        <f aca="true" t="shared" si="5" ref="P7:P50">IF(I7=1,4,IF(I7=2,3,2))</f>
        <v>4</v>
      </c>
      <c r="Q7" s="39" t="e">
        <f aca="true" t="shared" si="6" ref="Q7:Q50">F7*1.9+G7*2.25+H7*2.25</f>
        <v>#REF!</v>
      </c>
      <c r="R7" s="40">
        <v>1</v>
      </c>
      <c r="S7" s="40">
        <v>1</v>
      </c>
      <c r="T7" s="40">
        <v>1</v>
      </c>
      <c r="U7" s="40">
        <v>1</v>
      </c>
      <c r="V7" s="40">
        <v>1</v>
      </c>
      <c r="W7" s="40">
        <v>1</v>
      </c>
      <c r="X7" s="40">
        <v>1</v>
      </c>
      <c r="Y7" s="40">
        <v>1</v>
      </c>
      <c r="Z7" s="40"/>
      <c r="AA7" s="36" t="e">
        <f aca="true" t="shared" si="7" ref="AA7:AA50">SUM(AB7:AL7)</f>
        <v>#REF!</v>
      </c>
      <c r="AB7" s="36" t="e">
        <v>#REF!</v>
      </c>
      <c r="AC7" s="36" t="e">
        <v>#REF!</v>
      </c>
      <c r="AD7" s="36" t="e">
        <v>#REF!</v>
      </c>
      <c r="AE7" s="36" t="e">
        <v>#REF!</v>
      </c>
      <c r="AF7" s="36" t="e">
        <v>#REF!</v>
      </c>
      <c r="AG7" s="36" t="e">
        <v>#REF!</v>
      </c>
      <c r="AH7" s="36" t="e">
        <v>#REF!</v>
      </c>
      <c r="AI7" s="36" t="e">
        <v>#REF!</v>
      </c>
      <c r="AJ7" s="36" t="e">
        <v>#REF!</v>
      </c>
      <c r="AK7" s="36" t="e">
        <v>#REF!</v>
      </c>
      <c r="AL7" s="36" t="e">
        <v>#REF!</v>
      </c>
    </row>
    <row r="8" spans="1:38" ht="18" customHeight="1">
      <c r="A8" s="36">
        <v>3</v>
      </c>
      <c r="B8" s="25" t="e">
        <v>#REF!</v>
      </c>
      <c r="C8" s="36"/>
      <c r="D8" s="38"/>
      <c r="E8" s="38" t="e">
        <f t="shared" si="0"/>
        <v>#REF!</v>
      </c>
      <c r="F8" s="38"/>
      <c r="G8" s="38" t="e">
        <v>#REF!</v>
      </c>
      <c r="H8" s="38" t="e">
        <v>#REF!</v>
      </c>
      <c r="I8" s="36">
        <v>1</v>
      </c>
      <c r="J8" s="36" t="e">
        <f t="shared" si="1"/>
        <v>#REF!</v>
      </c>
      <c r="K8" s="39" t="e">
        <f t="shared" si="2"/>
        <v>#REF!</v>
      </c>
      <c r="L8" s="36" t="e">
        <f t="shared" si="3"/>
        <v>#REF!</v>
      </c>
      <c r="M8" s="36"/>
      <c r="N8" s="36"/>
      <c r="O8" s="39" t="e">
        <f t="shared" si="4"/>
        <v>#REF!</v>
      </c>
      <c r="P8" s="40">
        <f t="shared" si="5"/>
        <v>4</v>
      </c>
      <c r="Q8" s="39" t="e">
        <f t="shared" si="6"/>
        <v>#REF!</v>
      </c>
      <c r="R8" s="40">
        <v>1</v>
      </c>
      <c r="S8" s="40">
        <v>1</v>
      </c>
      <c r="T8" s="40">
        <v>1</v>
      </c>
      <c r="U8" s="40">
        <v>1</v>
      </c>
      <c r="V8" s="40">
        <v>1</v>
      </c>
      <c r="W8" s="40">
        <v>1</v>
      </c>
      <c r="X8" s="40">
        <v>1</v>
      </c>
      <c r="Y8" s="40">
        <v>1</v>
      </c>
      <c r="Z8" s="40"/>
      <c r="AA8" s="36" t="e">
        <f t="shared" si="7"/>
        <v>#REF!</v>
      </c>
      <c r="AB8" s="36" t="e">
        <v>#REF!</v>
      </c>
      <c r="AC8" s="36" t="e">
        <v>#REF!</v>
      </c>
      <c r="AD8" s="36" t="e">
        <v>#REF!</v>
      </c>
      <c r="AE8" s="36" t="e">
        <v>#REF!</v>
      </c>
      <c r="AF8" s="36" t="e">
        <v>#REF!</v>
      </c>
      <c r="AG8" s="36" t="e">
        <v>#REF!</v>
      </c>
      <c r="AH8" s="36" t="e">
        <v>#REF!</v>
      </c>
      <c r="AI8" s="36" t="e">
        <v>#REF!</v>
      </c>
      <c r="AJ8" s="36" t="e">
        <v>#REF!</v>
      </c>
      <c r="AK8" s="36" t="e">
        <v>#REF!</v>
      </c>
      <c r="AL8" s="36" t="e">
        <v>#REF!</v>
      </c>
    </row>
    <row r="9" spans="1:38" ht="18" customHeight="1">
      <c r="A9" s="36">
        <v>4</v>
      </c>
      <c r="B9" s="25" t="e">
        <v>#REF!</v>
      </c>
      <c r="C9" s="36"/>
      <c r="D9" s="38"/>
      <c r="E9" s="38" t="e">
        <f t="shared" si="0"/>
        <v>#REF!</v>
      </c>
      <c r="F9" s="38"/>
      <c r="G9" s="38" t="e">
        <v>#REF!</v>
      </c>
      <c r="H9" s="38" t="e">
        <v>#REF!</v>
      </c>
      <c r="I9" s="36">
        <v>2</v>
      </c>
      <c r="J9" s="36" t="e">
        <f t="shared" si="1"/>
        <v>#REF!</v>
      </c>
      <c r="K9" s="39" t="e">
        <f t="shared" si="2"/>
        <v>#REF!</v>
      </c>
      <c r="L9" s="36" t="e">
        <f t="shared" si="3"/>
        <v>#REF!</v>
      </c>
      <c r="M9" s="36"/>
      <c r="N9" s="36"/>
      <c r="O9" s="39" t="e">
        <f t="shared" si="4"/>
        <v>#REF!</v>
      </c>
      <c r="P9" s="40">
        <f t="shared" si="5"/>
        <v>3</v>
      </c>
      <c r="Q9" s="39" t="e">
        <f t="shared" si="6"/>
        <v>#REF!</v>
      </c>
      <c r="R9" s="40">
        <v>1</v>
      </c>
      <c r="S9" s="40">
        <v>1</v>
      </c>
      <c r="T9" s="40">
        <v>1</v>
      </c>
      <c r="U9" s="40">
        <v>1</v>
      </c>
      <c r="V9" s="40"/>
      <c r="W9" s="40">
        <v>1</v>
      </c>
      <c r="X9" s="40">
        <v>1</v>
      </c>
      <c r="Y9" s="40">
        <v>1</v>
      </c>
      <c r="Z9" s="40"/>
      <c r="AA9" s="36" t="e">
        <f t="shared" si="7"/>
        <v>#REF!</v>
      </c>
      <c r="AB9" s="36" t="e">
        <v>#REF!</v>
      </c>
      <c r="AC9" s="36" t="e">
        <v>#REF!</v>
      </c>
      <c r="AD9" s="36" t="e">
        <v>#REF!</v>
      </c>
      <c r="AE9" s="36" t="e">
        <v>#REF!</v>
      </c>
      <c r="AF9" s="36" t="e">
        <v>#REF!</v>
      </c>
      <c r="AG9" s="36" t="e">
        <v>#REF!</v>
      </c>
      <c r="AH9" s="36" t="e">
        <v>#REF!</v>
      </c>
      <c r="AI9" s="36" t="e">
        <v>#REF!</v>
      </c>
      <c r="AJ9" s="36" t="e">
        <v>#REF!</v>
      </c>
      <c r="AK9" s="36" t="e">
        <v>#REF!</v>
      </c>
      <c r="AL9" s="36" t="e">
        <v>#REF!</v>
      </c>
    </row>
    <row r="10" spans="1:38" ht="18" customHeight="1">
      <c r="A10" s="36">
        <v>5</v>
      </c>
      <c r="B10" s="36" t="e">
        <v>#REF!</v>
      </c>
      <c r="C10" s="36"/>
      <c r="D10" s="38"/>
      <c r="E10" s="38" t="e">
        <f t="shared" si="0"/>
        <v>#REF!</v>
      </c>
      <c r="F10" s="38"/>
      <c r="G10" s="38" t="e">
        <v>#REF!</v>
      </c>
      <c r="H10" s="38" t="e">
        <v>#REF!</v>
      </c>
      <c r="I10" s="36">
        <v>1</v>
      </c>
      <c r="J10" s="36" t="e">
        <f t="shared" si="1"/>
        <v>#REF!</v>
      </c>
      <c r="K10" s="39" t="e">
        <f t="shared" si="2"/>
        <v>#REF!</v>
      </c>
      <c r="L10" s="36" t="e">
        <f t="shared" si="3"/>
        <v>#REF!</v>
      </c>
      <c r="M10" s="36"/>
      <c r="N10" s="36"/>
      <c r="O10" s="39" t="e">
        <f t="shared" si="4"/>
        <v>#REF!</v>
      </c>
      <c r="P10" s="40">
        <f t="shared" si="5"/>
        <v>4</v>
      </c>
      <c r="Q10" s="39" t="e">
        <f>F10*1.9+G10*3.1+H10*2.25</f>
        <v>#REF!</v>
      </c>
      <c r="R10" s="40">
        <v>1</v>
      </c>
      <c r="S10" s="40">
        <v>1</v>
      </c>
      <c r="T10" s="40">
        <v>2</v>
      </c>
      <c r="U10" s="40">
        <v>2</v>
      </c>
      <c r="V10" s="40">
        <v>2</v>
      </c>
      <c r="W10" s="40">
        <v>2</v>
      </c>
      <c r="X10" s="40">
        <v>1</v>
      </c>
      <c r="Y10" s="40">
        <v>1</v>
      </c>
      <c r="Z10" s="40">
        <v>3</v>
      </c>
      <c r="AA10" s="36" t="e">
        <f t="shared" si="7"/>
        <v>#REF!</v>
      </c>
      <c r="AB10" s="36" t="e">
        <v>#REF!</v>
      </c>
      <c r="AC10" s="36" t="e">
        <v>#REF!</v>
      </c>
      <c r="AD10" s="36" t="e">
        <v>#REF!</v>
      </c>
      <c r="AE10" s="36" t="e">
        <v>#REF!</v>
      </c>
      <c r="AF10" s="36" t="e">
        <v>#REF!</v>
      </c>
      <c r="AG10" s="36" t="e">
        <v>#REF!</v>
      </c>
      <c r="AH10" s="36" t="e">
        <v>#REF!</v>
      </c>
      <c r="AI10" s="36" t="e">
        <v>#REF!</v>
      </c>
      <c r="AJ10" s="36" t="e">
        <v>#REF!</v>
      </c>
      <c r="AK10" s="36" t="e">
        <v>#REF!</v>
      </c>
      <c r="AL10" s="36" t="e">
        <v>#REF!</v>
      </c>
    </row>
    <row r="11" spans="1:38" ht="18" customHeight="1">
      <c r="A11" s="36">
        <v>6</v>
      </c>
      <c r="B11" s="36" t="e">
        <v>#REF!</v>
      </c>
      <c r="C11" s="36"/>
      <c r="D11" s="38"/>
      <c r="E11" s="38" t="e">
        <f t="shared" si="0"/>
        <v>#REF!</v>
      </c>
      <c r="F11" s="38"/>
      <c r="G11" s="38" t="e">
        <v>#REF!</v>
      </c>
      <c r="H11" s="38" t="e">
        <v>#REF!</v>
      </c>
      <c r="I11" s="36">
        <v>1</v>
      </c>
      <c r="J11" s="36" t="e">
        <f t="shared" si="1"/>
        <v>#REF!</v>
      </c>
      <c r="K11" s="39" t="e">
        <f t="shared" si="2"/>
        <v>#REF!</v>
      </c>
      <c r="L11" s="36" t="e">
        <f t="shared" si="3"/>
        <v>#REF!</v>
      </c>
      <c r="M11" s="36"/>
      <c r="N11" s="36"/>
      <c r="O11" s="39" t="e">
        <f t="shared" si="4"/>
        <v>#REF!</v>
      </c>
      <c r="P11" s="40">
        <f t="shared" si="5"/>
        <v>4</v>
      </c>
      <c r="Q11" s="39" t="e">
        <f>F11*1.9+G11*3.1+H11*2.25</f>
        <v>#REF!</v>
      </c>
      <c r="R11" s="40">
        <v>1</v>
      </c>
      <c r="S11" s="40">
        <v>1</v>
      </c>
      <c r="T11" s="40">
        <v>2</v>
      </c>
      <c r="U11" s="40">
        <v>2</v>
      </c>
      <c r="V11" s="40">
        <v>2</v>
      </c>
      <c r="W11" s="40">
        <v>2</v>
      </c>
      <c r="X11" s="40">
        <v>1</v>
      </c>
      <c r="Y11" s="40">
        <v>1</v>
      </c>
      <c r="Z11" s="40">
        <v>3</v>
      </c>
      <c r="AA11" s="36" t="e">
        <f t="shared" si="7"/>
        <v>#REF!</v>
      </c>
      <c r="AB11" s="36" t="e">
        <v>#REF!</v>
      </c>
      <c r="AC11" s="36" t="e">
        <v>#REF!</v>
      </c>
      <c r="AD11" s="36" t="e">
        <v>#REF!</v>
      </c>
      <c r="AE11" s="36" t="e">
        <v>#REF!</v>
      </c>
      <c r="AF11" s="36" t="e">
        <v>#REF!</v>
      </c>
      <c r="AG11" s="36" t="e">
        <v>#REF!</v>
      </c>
      <c r="AH11" s="36" t="e">
        <v>#REF!</v>
      </c>
      <c r="AI11" s="36" t="e">
        <v>#REF!</v>
      </c>
      <c r="AJ11" s="36" t="e">
        <v>#REF!</v>
      </c>
      <c r="AK11" s="36" t="e">
        <v>#REF!</v>
      </c>
      <c r="AL11" s="36" t="e">
        <v>#REF!</v>
      </c>
    </row>
    <row r="12" spans="1:38" ht="18" customHeight="1">
      <c r="A12" s="36">
        <v>7</v>
      </c>
      <c r="B12" s="36" t="e">
        <v>#REF!</v>
      </c>
      <c r="C12" s="36"/>
      <c r="D12" s="38"/>
      <c r="E12" s="38" t="e">
        <f t="shared" si="0"/>
        <v>#REF!</v>
      </c>
      <c r="F12" s="38"/>
      <c r="G12" s="38" t="e">
        <v>#REF!</v>
      </c>
      <c r="H12" s="38" t="e">
        <v>#REF!</v>
      </c>
      <c r="I12" s="36">
        <v>1</v>
      </c>
      <c r="J12" s="36" t="e">
        <f t="shared" si="1"/>
        <v>#REF!</v>
      </c>
      <c r="K12" s="39" t="e">
        <f t="shared" si="2"/>
        <v>#REF!</v>
      </c>
      <c r="L12" s="36" t="e">
        <f t="shared" si="3"/>
        <v>#REF!</v>
      </c>
      <c r="M12" s="36"/>
      <c r="N12" s="36"/>
      <c r="O12" s="39" t="e">
        <f t="shared" si="4"/>
        <v>#REF!</v>
      </c>
      <c r="P12" s="40">
        <f t="shared" si="5"/>
        <v>4</v>
      </c>
      <c r="Q12" s="39" t="e">
        <f t="shared" si="6"/>
        <v>#REF!</v>
      </c>
      <c r="R12" s="40">
        <v>1</v>
      </c>
      <c r="S12" s="40">
        <v>1</v>
      </c>
      <c r="T12" s="40">
        <v>1</v>
      </c>
      <c r="U12" s="40">
        <v>1</v>
      </c>
      <c r="V12" s="40">
        <v>1</v>
      </c>
      <c r="W12" s="40">
        <v>1</v>
      </c>
      <c r="X12" s="40">
        <v>1</v>
      </c>
      <c r="Y12" s="40">
        <v>1</v>
      </c>
      <c r="Z12" s="40"/>
      <c r="AA12" s="36" t="e">
        <f t="shared" si="7"/>
        <v>#REF!</v>
      </c>
      <c r="AB12" s="36" t="e">
        <v>#REF!</v>
      </c>
      <c r="AC12" s="36" t="e">
        <v>#REF!</v>
      </c>
      <c r="AD12" s="36" t="e">
        <v>#REF!</v>
      </c>
      <c r="AE12" s="36" t="e">
        <v>#REF!</v>
      </c>
      <c r="AF12" s="36" t="e">
        <v>#REF!</v>
      </c>
      <c r="AG12" s="36" t="e">
        <v>#REF!</v>
      </c>
      <c r="AH12" s="36" t="e">
        <v>#REF!</v>
      </c>
      <c r="AI12" s="36" t="e">
        <v>#REF!</v>
      </c>
      <c r="AJ12" s="36" t="e">
        <v>#REF!</v>
      </c>
      <c r="AK12" s="36" t="e">
        <v>#REF!</v>
      </c>
      <c r="AL12" s="36" t="e">
        <v>#REF!</v>
      </c>
    </row>
    <row r="13" spans="1:38" ht="18" customHeight="1">
      <c r="A13" s="36">
        <v>8</v>
      </c>
      <c r="B13" s="36" t="e">
        <v>#REF!</v>
      </c>
      <c r="C13" s="36"/>
      <c r="D13" s="38"/>
      <c r="E13" s="38" t="e">
        <f t="shared" si="0"/>
        <v>#REF!</v>
      </c>
      <c r="F13" s="38"/>
      <c r="G13" s="38" t="e">
        <v>#REF!</v>
      </c>
      <c r="H13" s="38" t="e">
        <v>#REF!</v>
      </c>
      <c r="I13" s="36">
        <v>2</v>
      </c>
      <c r="J13" s="36" t="e">
        <f t="shared" si="1"/>
        <v>#REF!</v>
      </c>
      <c r="K13" s="39" t="e">
        <f t="shared" si="2"/>
        <v>#REF!</v>
      </c>
      <c r="L13" s="36" t="e">
        <f t="shared" si="3"/>
        <v>#REF!</v>
      </c>
      <c r="M13" s="36"/>
      <c r="N13" s="36"/>
      <c r="O13" s="39" t="e">
        <f t="shared" si="4"/>
        <v>#REF!</v>
      </c>
      <c r="P13" s="40">
        <f t="shared" si="5"/>
        <v>3</v>
      </c>
      <c r="Q13" s="39" t="e">
        <f t="shared" si="6"/>
        <v>#REF!</v>
      </c>
      <c r="R13" s="40">
        <v>1</v>
      </c>
      <c r="S13" s="40">
        <v>1</v>
      </c>
      <c r="T13" s="40">
        <v>1</v>
      </c>
      <c r="U13" s="40">
        <v>1</v>
      </c>
      <c r="V13" s="40"/>
      <c r="W13" s="40">
        <v>1</v>
      </c>
      <c r="X13" s="40">
        <v>1</v>
      </c>
      <c r="Y13" s="40">
        <v>1</v>
      </c>
      <c r="Z13" s="40"/>
      <c r="AA13" s="36" t="e">
        <f t="shared" si="7"/>
        <v>#REF!</v>
      </c>
      <c r="AB13" s="36" t="e">
        <v>#REF!</v>
      </c>
      <c r="AC13" s="36" t="e">
        <v>#REF!</v>
      </c>
      <c r="AD13" s="36" t="e">
        <v>#REF!</v>
      </c>
      <c r="AE13" s="36" t="e">
        <v>#REF!</v>
      </c>
      <c r="AF13" s="36" t="e">
        <v>#REF!</v>
      </c>
      <c r="AG13" s="36" t="e">
        <v>#REF!</v>
      </c>
      <c r="AH13" s="36" t="e">
        <v>#REF!</v>
      </c>
      <c r="AI13" s="36" t="e">
        <v>#REF!</v>
      </c>
      <c r="AJ13" s="36" t="e">
        <v>#REF!</v>
      </c>
      <c r="AK13" s="36" t="e">
        <v>#REF!</v>
      </c>
      <c r="AL13" s="36" t="e">
        <v>#REF!</v>
      </c>
    </row>
    <row r="14" spans="1:38" ht="18" customHeight="1">
      <c r="A14" s="36">
        <v>9</v>
      </c>
      <c r="B14" s="36" t="e">
        <v>#REF!</v>
      </c>
      <c r="C14" s="36"/>
      <c r="D14" s="38"/>
      <c r="E14" s="38" t="e">
        <f t="shared" si="0"/>
        <v>#REF!</v>
      </c>
      <c r="F14" s="38"/>
      <c r="G14" s="38" t="e">
        <v>#REF!</v>
      </c>
      <c r="H14" s="38" t="e">
        <v>#REF!</v>
      </c>
      <c r="I14" s="36">
        <v>1</v>
      </c>
      <c r="J14" s="36" t="e">
        <f t="shared" si="1"/>
        <v>#REF!</v>
      </c>
      <c r="K14" s="39" t="e">
        <f t="shared" si="2"/>
        <v>#REF!</v>
      </c>
      <c r="L14" s="36" t="e">
        <f t="shared" si="3"/>
        <v>#REF!</v>
      </c>
      <c r="M14" s="36"/>
      <c r="N14" s="36"/>
      <c r="O14" s="39" t="e">
        <f t="shared" si="4"/>
        <v>#REF!</v>
      </c>
      <c r="P14" s="40">
        <f t="shared" si="5"/>
        <v>4</v>
      </c>
      <c r="Q14" s="39" t="e">
        <f t="shared" si="6"/>
        <v>#REF!</v>
      </c>
      <c r="R14" s="40">
        <v>1</v>
      </c>
      <c r="S14" s="40">
        <v>1</v>
      </c>
      <c r="T14" s="40">
        <v>1</v>
      </c>
      <c r="U14" s="40">
        <v>1</v>
      </c>
      <c r="V14" s="40">
        <v>1</v>
      </c>
      <c r="W14" s="40">
        <v>1</v>
      </c>
      <c r="X14" s="40">
        <v>1</v>
      </c>
      <c r="Y14" s="40">
        <v>1</v>
      </c>
      <c r="Z14" s="40"/>
      <c r="AA14" s="36" t="e">
        <f t="shared" si="7"/>
        <v>#REF!</v>
      </c>
      <c r="AB14" s="36" t="e">
        <v>#REF!</v>
      </c>
      <c r="AC14" s="36" t="e">
        <v>#REF!</v>
      </c>
      <c r="AD14" s="36" t="e">
        <v>#REF!</v>
      </c>
      <c r="AE14" s="36" t="e">
        <v>#REF!</v>
      </c>
      <c r="AF14" s="36" t="e">
        <v>#REF!</v>
      </c>
      <c r="AG14" s="36" t="e">
        <v>#REF!</v>
      </c>
      <c r="AH14" s="36" t="e">
        <v>#REF!</v>
      </c>
      <c r="AI14" s="36" t="e">
        <v>#REF!</v>
      </c>
      <c r="AJ14" s="36" t="e">
        <v>#REF!</v>
      </c>
      <c r="AK14" s="36" t="e">
        <v>#REF!</v>
      </c>
      <c r="AL14" s="36" t="e">
        <v>#REF!</v>
      </c>
    </row>
    <row r="15" spans="1:38" ht="18" customHeight="1">
      <c r="A15" s="36">
        <v>10</v>
      </c>
      <c r="B15" s="36" t="e">
        <v>#REF!</v>
      </c>
      <c r="C15" s="36"/>
      <c r="D15" s="38"/>
      <c r="E15" s="38" t="e">
        <f t="shared" si="0"/>
        <v>#REF!</v>
      </c>
      <c r="F15" s="38"/>
      <c r="G15" s="38" t="e">
        <v>#REF!</v>
      </c>
      <c r="H15" s="38" t="e">
        <v>#REF!</v>
      </c>
      <c r="I15" s="36">
        <v>2</v>
      </c>
      <c r="J15" s="36" t="e">
        <f t="shared" si="1"/>
        <v>#REF!</v>
      </c>
      <c r="K15" s="39" t="e">
        <f t="shared" si="2"/>
        <v>#REF!</v>
      </c>
      <c r="L15" s="36" t="e">
        <f t="shared" si="3"/>
        <v>#REF!</v>
      </c>
      <c r="M15" s="36"/>
      <c r="N15" s="36"/>
      <c r="O15" s="39" t="e">
        <f t="shared" si="4"/>
        <v>#REF!</v>
      </c>
      <c r="P15" s="40">
        <f t="shared" si="5"/>
        <v>3</v>
      </c>
      <c r="Q15" s="39" t="e">
        <f t="shared" si="6"/>
        <v>#REF!</v>
      </c>
      <c r="R15" s="40">
        <v>1</v>
      </c>
      <c r="S15" s="40">
        <v>1</v>
      </c>
      <c r="T15" s="40">
        <v>1</v>
      </c>
      <c r="U15" s="40">
        <v>1</v>
      </c>
      <c r="V15" s="40"/>
      <c r="W15" s="40">
        <v>1</v>
      </c>
      <c r="X15" s="40">
        <v>1</v>
      </c>
      <c r="Y15" s="40">
        <v>1</v>
      </c>
      <c r="Z15" s="40"/>
      <c r="AA15" s="36" t="e">
        <f t="shared" si="7"/>
        <v>#REF!</v>
      </c>
      <c r="AB15" s="36" t="e">
        <v>#REF!</v>
      </c>
      <c r="AC15" s="36" t="e">
        <v>#REF!</v>
      </c>
      <c r="AD15" s="36" t="e">
        <v>#REF!</v>
      </c>
      <c r="AE15" s="36" t="e">
        <v>#REF!</v>
      </c>
      <c r="AF15" s="36" t="e">
        <v>#REF!</v>
      </c>
      <c r="AG15" s="36" t="e">
        <v>#REF!</v>
      </c>
      <c r="AH15" s="36" t="e">
        <v>#REF!</v>
      </c>
      <c r="AI15" s="36" t="e">
        <v>#REF!</v>
      </c>
      <c r="AJ15" s="36" t="e">
        <v>#REF!</v>
      </c>
      <c r="AK15" s="36" t="e">
        <v>#REF!</v>
      </c>
      <c r="AL15" s="36" t="e">
        <v>#REF!</v>
      </c>
    </row>
    <row r="16" spans="1:38" ht="18" customHeight="1">
      <c r="A16" s="36">
        <v>11</v>
      </c>
      <c r="B16" s="36" t="e">
        <v>#REF!</v>
      </c>
      <c r="C16" s="36"/>
      <c r="D16" s="38" t="s">
        <v>45</v>
      </c>
      <c r="E16" s="38" t="e">
        <f t="shared" si="0"/>
        <v>#REF!</v>
      </c>
      <c r="F16" s="38"/>
      <c r="G16" s="38" t="e">
        <v>#REF!</v>
      </c>
      <c r="H16" s="38" t="e">
        <v>#REF!</v>
      </c>
      <c r="I16" s="36">
        <v>2</v>
      </c>
      <c r="J16" s="36" t="e">
        <f t="shared" si="1"/>
        <v>#REF!</v>
      </c>
      <c r="K16" s="39" t="e">
        <f t="shared" si="2"/>
        <v>#REF!</v>
      </c>
      <c r="L16" s="36" t="e">
        <f t="shared" si="3"/>
        <v>#REF!</v>
      </c>
      <c r="M16" s="36"/>
      <c r="N16" s="36"/>
      <c r="O16" s="39" t="e">
        <f t="shared" si="4"/>
        <v>#REF!</v>
      </c>
      <c r="P16" s="40">
        <f t="shared" si="5"/>
        <v>3</v>
      </c>
      <c r="Q16" s="39" t="e">
        <f t="shared" si="6"/>
        <v>#REF!</v>
      </c>
      <c r="R16" s="40">
        <v>1</v>
      </c>
      <c r="S16" s="40">
        <v>1</v>
      </c>
      <c r="T16" s="40">
        <v>1</v>
      </c>
      <c r="U16" s="40">
        <v>1</v>
      </c>
      <c r="V16" s="40"/>
      <c r="W16" s="40">
        <v>1</v>
      </c>
      <c r="X16" s="40">
        <v>1</v>
      </c>
      <c r="Y16" s="40">
        <v>1</v>
      </c>
      <c r="Z16" s="40"/>
      <c r="AA16" s="36" t="e">
        <f t="shared" si="7"/>
        <v>#REF!</v>
      </c>
      <c r="AB16" s="36" t="e">
        <v>#REF!</v>
      </c>
      <c r="AC16" s="36" t="e">
        <v>#REF!</v>
      </c>
      <c r="AD16" s="36" t="e">
        <v>#REF!</v>
      </c>
      <c r="AE16" s="36" t="e">
        <v>#REF!</v>
      </c>
      <c r="AF16" s="36" t="e">
        <v>#REF!</v>
      </c>
      <c r="AG16" s="36" t="e">
        <v>#REF!</v>
      </c>
      <c r="AH16" s="36" t="e">
        <v>#REF!</v>
      </c>
      <c r="AI16" s="36" t="e">
        <v>#REF!</v>
      </c>
      <c r="AJ16" s="36" t="e">
        <v>#REF!</v>
      </c>
      <c r="AK16" s="36" t="e">
        <v>#REF!</v>
      </c>
      <c r="AL16" s="36" t="e">
        <v>#REF!</v>
      </c>
    </row>
    <row r="17" spans="1:38" ht="18" customHeight="1">
      <c r="A17" s="36">
        <v>12</v>
      </c>
      <c r="B17" s="36" t="e">
        <v>#REF!</v>
      </c>
      <c r="C17" s="36"/>
      <c r="D17" s="38" t="s">
        <v>45</v>
      </c>
      <c r="E17" s="38" t="e">
        <f t="shared" si="0"/>
        <v>#REF!</v>
      </c>
      <c r="F17" s="38"/>
      <c r="G17" s="38" t="e">
        <v>#REF!</v>
      </c>
      <c r="H17" s="38" t="e">
        <v>#REF!</v>
      </c>
      <c r="I17" s="36">
        <v>1</v>
      </c>
      <c r="J17" s="36" t="e">
        <f t="shared" si="1"/>
        <v>#REF!</v>
      </c>
      <c r="K17" s="39" t="e">
        <f t="shared" si="2"/>
        <v>#REF!</v>
      </c>
      <c r="L17" s="36" t="e">
        <f t="shared" si="3"/>
        <v>#REF!</v>
      </c>
      <c r="M17" s="36"/>
      <c r="N17" s="36"/>
      <c r="O17" s="39" t="e">
        <f t="shared" si="4"/>
        <v>#REF!</v>
      </c>
      <c r="P17" s="40">
        <f t="shared" si="5"/>
        <v>4</v>
      </c>
      <c r="Q17" s="39" t="e">
        <f t="shared" si="6"/>
        <v>#REF!</v>
      </c>
      <c r="R17" s="40">
        <v>1</v>
      </c>
      <c r="S17" s="40">
        <v>1</v>
      </c>
      <c r="T17" s="40">
        <v>1</v>
      </c>
      <c r="U17" s="40">
        <v>1</v>
      </c>
      <c r="V17" s="40">
        <v>1</v>
      </c>
      <c r="W17" s="40">
        <v>1</v>
      </c>
      <c r="X17" s="40">
        <v>1</v>
      </c>
      <c r="Y17" s="40">
        <v>1</v>
      </c>
      <c r="Z17" s="40"/>
      <c r="AA17" s="36" t="e">
        <f t="shared" si="7"/>
        <v>#REF!</v>
      </c>
      <c r="AB17" s="36" t="e">
        <v>#REF!</v>
      </c>
      <c r="AC17" s="36" t="e">
        <v>#REF!</v>
      </c>
      <c r="AD17" s="36" t="e">
        <v>#REF!</v>
      </c>
      <c r="AE17" s="36" t="e">
        <v>#REF!</v>
      </c>
      <c r="AF17" s="36" t="e">
        <v>#REF!</v>
      </c>
      <c r="AG17" s="36" t="e">
        <v>#REF!</v>
      </c>
      <c r="AH17" s="36" t="e">
        <v>#REF!</v>
      </c>
      <c r="AI17" s="36" t="e">
        <v>#REF!</v>
      </c>
      <c r="AJ17" s="36" t="e">
        <v>#REF!</v>
      </c>
      <c r="AK17" s="36" t="e">
        <v>#REF!</v>
      </c>
      <c r="AL17" s="36" t="e">
        <v>#REF!</v>
      </c>
    </row>
    <row r="18" spans="1:38" ht="18" customHeight="1">
      <c r="A18" s="36">
        <v>13</v>
      </c>
      <c r="B18" s="36" t="e">
        <v>#REF!</v>
      </c>
      <c r="C18" s="36"/>
      <c r="D18" s="38" t="s">
        <v>45</v>
      </c>
      <c r="E18" s="38" t="e">
        <f t="shared" si="0"/>
        <v>#REF!</v>
      </c>
      <c r="F18" s="38"/>
      <c r="G18" s="38" t="e">
        <v>#REF!</v>
      </c>
      <c r="H18" s="38" t="e">
        <v>#REF!</v>
      </c>
      <c r="I18" s="36">
        <v>2</v>
      </c>
      <c r="J18" s="36" t="e">
        <f t="shared" si="1"/>
        <v>#REF!</v>
      </c>
      <c r="K18" s="39" t="e">
        <f t="shared" si="2"/>
        <v>#REF!</v>
      </c>
      <c r="L18" s="36" t="e">
        <f t="shared" si="3"/>
        <v>#REF!</v>
      </c>
      <c r="M18" s="36"/>
      <c r="N18" s="36"/>
      <c r="O18" s="39" t="e">
        <f t="shared" si="4"/>
        <v>#REF!</v>
      </c>
      <c r="P18" s="40">
        <f t="shared" si="5"/>
        <v>3</v>
      </c>
      <c r="Q18" s="39" t="e">
        <f t="shared" si="6"/>
        <v>#REF!</v>
      </c>
      <c r="R18" s="40">
        <v>1</v>
      </c>
      <c r="S18" s="40">
        <v>1</v>
      </c>
      <c r="T18" s="40">
        <v>1</v>
      </c>
      <c r="U18" s="40">
        <v>1</v>
      </c>
      <c r="V18" s="40"/>
      <c r="W18" s="40">
        <v>1</v>
      </c>
      <c r="X18" s="40">
        <v>1</v>
      </c>
      <c r="Y18" s="40">
        <v>1</v>
      </c>
      <c r="Z18" s="40"/>
      <c r="AA18" s="36" t="e">
        <f t="shared" si="7"/>
        <v>#REF!</v>
      </c>
      <c r="AB18" s="36" t="e">
        <v>#REF!</v>
      </c>
      <c r="AC18" s="36" t="e">
        <v>#REF!</v>
      </c>
      <c r="AD18" s="36" t="e">
        <v>#REF!</v>
      </c>
      <c r="AE18" s="36" t="e">
        <v>#REF!</v>
      </c>
      <c r="AF18" s="36" t="e">
        <v>#REF!</v>
      </c>
      <c r="AG18" s="36" t="e">
        <v>#REF!</v>
      </c>
      <c r="AH18" s="36" t="e">
        <v>#REF!</v>
      </c>
      <c r="AI18" s="36" t="e">
        <v>#REF!</v>
      </c>
      <c r="AJ18" s="36" t="e">
        <v>#REF!</v>
      </c>
      <c r="AK18" s="36" t="e">
        <v>#REF!</v>
      </c>
      <c r="AL18" s="36" t="e">
        <v>#REF!</v>
      </c>
    </row>
    <row r="19" spans="1:38" ht="18" customHeight="1">
      <c r="A19" s="36">
        <v>14</v>
      </c>
      <c r="B19" s="36" t="e">
        <v>#REF!</v>
      </c>
      <c r="C19" s="36"/>
      <c r="D19" s="38"/>
      <c r="E19" s="38" t="e">
        <f t="shared" si="0"/>
        <v>#REF!</v>
      </c>
      <c r="F19" s="38"/>
      <c r="G19" s="38" t="e">
        <v>#REF!</v>
      </c>
      <c r="H19" s="38" t="e">
        <v>#REF!</v>
      </c>
      <c r="I19" s="36">
        <v>1</v>
      </c>
      <c r="J19" s="36" t="e">
        <f t="shared" si="1"/>
        <v>#REF!</v>
      </c>
      <c r="K19" s="39" t="e">
        <f t="shared" si="2"/>
        <v>#REF!</v>
      </c>
      <c r="L19" s="36" t="e">
        <f t="shared" si="3"/>
        <v>#REF!</v>
      </c>
      <c r="M19" s="36"/>
      <c r="N19" s="36"/>
      <c r="O19" s="39" t="e">
        <f t="shared" si="4"/>
        <v>#REF!</v>
      </c>
      <c r="P19" s="40">
        <f t="shared" si="5"/>
        <v>4</v>
      </c>
      <c r="Q19" s="39" t="e">
        <f t="shared" si="6"/>
        <v>#REF!</v>
      </c>
      <c r="R19" s="40">
        <v>1</v>
      </c>
      <c r="S19" s="40">
        <v>1</v>
      </c>
      <c r="T19" s="40">
        <v>1</v>
      </c>
      <c r="U19" s="40">
        <v>1</v>
      </c>
      <c r="V19" s="40">
        <v>1</v>
      </c>
      <c r="W19" s="40">
        <v>1</v>
      </c>
      <c r="X19" s="40">
        <v>1</v>
      </c>
      <c r="Y19" s="40">
        <v>1</v>
      </c>
      <c r="Z19" s="40"/>
      <c r="AA19" s="36" t="e">
        <f t="shared" si="7"/>
        <v>#REF!</v>
      </c>
      <c r="AB19" s="36" t="e">
        <v>#REF!</v>
      </c>
      <c r="AC19" s="36" t="e">
        <v>#REF!</v>
      </c>
      <c r="AD19" s="36" t="e">
        <v>#REF!</v>
      </c>
      <c r="AE19" s="36" t="e">
        <v>#REF!</v>
      </c>
      <c r="AF19" s="36" t="e">
        <v>#REF!</v>
      </c>
      <c r="AG19" s="36" t="e">
        <v>#REF!</v>
      </c>
      <c r="AH19" s="36" t="e">
        <v>#REF!</v>
      </c>
      <c r="AI19" s="36" t="e">
        <v>#REF!</v>
      </c>
      <c r="AJ19" s="36" t="e">
        <v>#REF!</v>
      </c>
      <c r="AK19" s="36" t="e">
        <v>#REF!</v>
      </c>
      <c r="AL19" s="36" t="e">
        <v>#REF!</v>
      </c>
    </row>
    <row r="20" spans="1:38" ht="18" customHeight="1">
      <c r="A20" s="36">
        <v>15</v>
      </c>
      <c r="B20" s="41" t="e">
        <v>#REF!</v>
      </c>
      <c r="C20" s="36"/>
      <c r="D20" s="38" t="s">
        <v>45</v>
      </c>
      <c r="E20" s="38" t="e">
        <f t="shared" si="0"/>
        <v>#REF!</v>
      </c>
      <c r="F20" s="38"/>
      <c r="G20" s="38" t="e">
        <v>#REF!</v>
      </c>
      <c r="H20" s="38" t="e">
        <v>#REF!</v>
      </c>
      <c r="I20" s="36">
        <v>2</v>
      </c>
      <c r="J20" s="36" t="e">
        <f t="shared" si="1"/>
        <v>#REF!</v>
      </c>
      <c r="K20" s="39" t="e">
        <f t="shared" si="2"/>
        <v>#REF!</v>
      </c>
      <c r="L20" s="36" t="e">
        <f t="shared" si="3"/>
        <v>#REF!</v>
      </c>
      <c r="M20" s="36"/>
      <c r="N20" s="36"/>
      <c r="O20" s="39" t="e">
        <f t="shared" si="4"/>
        <v>#REF!</v>
      </c>
      <c r="P20" s="40">
        <f t="shared" si="5"/>
        <v>3</v>
      </c>
      <c r="Q20" s="39" t="e">
        <f t="shared" si="6"/>
        <v>#REF!</v>
      </c>
      <c r="R20" s="40">
        <v>1</v>
      </c>
      <c r="S20" s="40">
        <v>1</v>
      </c>
      <c r="T20" s="40">
        <v>1</v>
      </c>
      <c r="U20" s="40">
        <v>1</v>
      </c>
      <c r="V20" s="40"/>
      <c r="W20" s="40">
        <v>1</v>
      </c>
      <c r="X20" s="40">
        <v>1</v>
      </c>
      <c r="Y20" s="40">
        <v>1</v>
      </c>
      <c r="Z20" s="40"/>
      <c r="AA20" s="36" t="e">
        <f t="shared" si="7"/>
        <v>#REF!</v>
      </c>
      <c r="AB20" s="36" t="e">
        <v>#REF!</v>
      </c>
      <c r="AC20" s="36" t="e">
        <v>#REF!</v>
      </c>
      <c r="AD20" s="36" t="e">
        <v>#REF!</v>
      </c>
      <c r="AE20" s="36" t="e">
        <v>#REF!</v>
      </c>
      <c r="AF20" s="36" t="e">
        <v>#REF!</v>
      </c>
      <c r="AG20" s="36" t="e">
        <v>#REF!</v>
      </c>
      <c r="AH20" s="36" t="e">
        <v>#REF!</v>
      </c>
      <c r="AI20" s="36" t="e">
        <v>#REF!</v>
      </c>
      <c r="AJ20" s="36" t="e">
        <v>#REF!</v>
      </c>
      <c r="AK20" s="36" t="e">
        <v>#REF!</v>
      </c>
      <c r="AL20" s="36" t="e">
        <v>#REF!</v>
      </c>
    </row>
    <row r="21" spans="1:38" ht="18" customHeight="1">
      <c r="A21" s="36">
        <v>16</v>
      </c>
      <c r="B21" s="36" t="e">
        <v>#REF!</v>
      </c>
      <c r="C21" s="36"/>
      <c r="D21" s="38" t="s">
        <v>45</v>
      </c>
      <c r="E21" s="38" t="e">
        <f t="shared" si="0"/>
        <v>#REF!</v>
      </c>
      <c r="F21" s="38"/>
      <c r="G21" s="38" t="e">
        <v>#REF!</v>
      </c>
      <c r="H21" s="38" t="e">
        <v>#REF!</v>
      </c>
      <c r="I21" s="36">
        <v>2</v>
      </c>
      <c r="J21" s="36" t="e">
        <f t="shared" si="1"/>
        <v>#REF!</v>
      </c>
      <c r="K21" s="39" t="e">
        <f t="shared" si="2"/>
        <v>#REF!</v>
      </c>
      <c r="L21" s="36" t="e">
        <f t="shared" si="3"/>
        <v>#REF!</v>
      </c>
      <c r="M21" s="36"/>
      <c r="N21" s="36"/>
      <c r="O21" s="39" t="e">
        <f t="shared" si="4"/>
        <v>#REF!</v>
      </c>
      <c r="P21" s="40">
        <f t="shared" si="5"/>
        <v>3</v>
      </c>
      <c r="Q21" s="39" t="e">
        <f t="shared" si="6"/>
        <v>#REF!</v>
      </c>
      <c r="R21" s="40">
        <v>1</v>
      </c>
      <c r="S21" s="40">
        <v>1</v>
      </c>
      <c r="T21" s="40">
        <v>1</v>
      </c>
      <c r="U21" s="40">
        <v>1</v>
      </c>
      <c r="V21" s="40"/>
      <c r="W21" s="40">
        <v>1</v>
      </c>
      <c r="X21" s="40">
        <v>1</v>
      </c>
      <c r="Y21" s="40">
        <v>1</v>
      </c>
      <c r="Z21" s="40"/>
      <c r="AA21" s="36" t="e">
        <f t="shared" si="7"/>
        <v>#REF!</v>
      </c>
      <c r="AB21" s="36" t="e">
        <v>#REF!</v>
      </c>
      <c r="AC21" s="36" t="e">
        <v>#REF!</v>
      </c>
      <c r="AD21" s="36" t="e">
        <v>#REF!</v>
      </c>
      <c r="AE21" s="36" t="e">
        <v>#REF!</v>
      </c>
      <c r="AF21" s="36" t="e">
        <v>#REF!</v>
      </c>
      <c r="AG21" s="36" t="e">
        <v>#REF!</v>
      </c>
      <c r="AH21" s="36" t="e">
        <v>#REF!</v>
      </c>
      <c r="AI21" s="36" t="e">
        <v>#REF!</v>
      </c>
      <c r="AJ21" s="36" t="e">
        <v>#REF!</v>
      </c>
      <c r="AK21" s="36" t="e">
        <v>#REF!</v>
      </c>
      <c r="AL21" s="36" t="e">
        <v>#REF!</v>
      </c>
    </row>
    <row r="22" spans="1:38" ht="18" customHeight="1">
      <c r="A22" s="36">
        <v>17</v>
      </c>
      <c r="B22" s="36" t="e">
        <v>#REF!</v>
      </c>
      <c r="C22" s="36"/>
      <c r="D22" s="38" t="s">
        <v>45</v>
      </c>
      <c r="E22" s="38" t="e">
        <f t="shared" si="0"/>
        <v>#REF!</v>
      </c>
      <c r="F22" s="38"/>
      <c r="G22" s="38" t="e">
        <v>#REF!</v>
      </c>
      <c r="H22" s="38" t="e">
        <v>#REF!</v>
      </c>
      <c r="I22" s="36">
        <v>1</v>
      </c>
      <c r="J22" s="36" t="e">
        <f t="shared" si="1"/>
        <v>#REF!</v>
      </c>
      <c r="K22" s="39" t="e">
        <f t="shared" si="2"/>
        <v>#REF!</v>
      </c>
      <c r="L22" s="36" t="e">
        <f t="shared" si="3"/>
        <v>#REF!</v>
      </c>
      <c r="M22" s="36"/>
      <c r="N22" s="36"/>
      <c r="O22" s="39" t="e">
        <f t="shared" si="4"/>
        <v>#REF!</v>
      </c>
      <c r="P22" s="40">
        <f t="shared" si="5"/>
        <v>4</v>
      </c>
      <c r="Q22" s="39" t="e">
        <f t="shared" si="6"/>
        <v>#REF!</v>
      </c>
      <c r="R22" s="40">
        <v>1</v>
      </c>
      <c r="S22" s="40">
        <v>1</v>
      </c>
      <c r="T22" s="40">
        <v>1</v>
      </c>
      <c r="U22" s="40">
        <v>1</v>
      </c>
      <c r="V22" s="40">
        <v>1</v>
      </c>
      <c r="W22" s="40">
        <v>1</v>
      </c>
      <c r="X22" s="40">
        <v>1</v>
      </c>
      <c r="Y22" s="40">
        <v>1</v>
      </c>
      <c r="Z22" s="40"/>
      <c r="AA22" s="36" t="e">
        <f t="shared" si="7"/>
        <v>#REF!</v>
      </c>
      <c r="AB22" s="36" t="e">
        <v>#REF!</v>
      </c>
      <c r="AC22" s="36" t="e">
        <v>#REF!</v>
      </c>
      <c r="AD22" s="36" t="e">
        <v>#REF!</v>
      </c>
      <c r="AE22" s="36" t="e">
        <v>#REF!</v>
      </c>
      <c r="AF22" s="36" t="e">
        <v>#REF!</v>
      </c>
      <c r="AG22" s="36" t="e">
        <v>#REF!</v>
      </c>
      <c r="AH22" s="36" t="e">
        <v>#REF!</v>
      </c>
      <c r="AI22" s="36" t="e">
        <v>#REF!</v>
      </c>
      <c r="AJ22" s="36" t="e">
        <v>#REF!</v>
      </c>
      <c r="AK22" s="36" t="e">
        <v>#REF!</v>
      </c>
      <c r="AL22" s="36" t="e">
        <v>#REF!</v>
      </c>
    </row>
    <row r="23" spans="1:38" ht="18" customHeight="1">
      <c r="A23" s="36">
        <v>18</v>
      </c>
      <c r="B23" s="36" t="e">
        <v>#REF!</v>
      </c>
      <c r="C23" s="36"/>
      <c r="D23" s="38"/>
      <c r="E23" s="38" t="e">
        <f t="shared" si="0"/>
        <v>#REF!</v>
      </c>
      <c r="F23" s="38"/>
      <c r="G23" s="38" t="e">
        <v>#REF!</v>
      </c>
      <c r="H23" s="38" t="e">
        <v>#REF!</v>
      </c>
      <c r="I23" s="36">
        <v>1</v>
      </c>
      <c r="J23" s="36" t="e">
        <f t="shared" si="1"/>
        <v>#REF!</v>
      </c>
      <c r="K23" s="39" t="e">
        <f t="shared" si="2"/>
        <v>#REF!</v>
      </c>
      <c r="L23" s="36" t="e">
        <f t="shared" si="3"/>
        <v>#REF!</v>
      </c>
      <c r="M23" s="36"/>
      <c r="N23" s="36"/>
      <c r="O23" s="39" t="e">
        <f t="shared" si="4"/>
        <v>#REF!</v>
      </c>
      <c r="P23" s="40">
        <f t="shared" si="5"/>
        <v>4</v>
      </c>
      <c r="Q23" s="39" t="e">
        <f t="shared" si="6"/>
        <v>#REF!</v>
      </c>
      <c r="R23" s="40">
        <v>1</v>
      </c>
      <c r="S23" s="40">
        <v>1</v>
      </c>
      <c r="T23" s="40">
        <v>1</v>
      </c>
      <c r="U23" s="40">
        <v>1</v>
      </c>
      <c r="V23" s="40">
        <v>1</v>
      </c>
      <c r="W23" s="40">
        <v>1</v>
      </c>
      <c r="X23" s="40">
        <v>1</v>
      </c>
      <c r="Y23" s="40">
        <v>1</v>
      </c>
      <c r="Z23" s="40"/>
      <c r="AA23" s="36" t="e">
        <f t="shared" si="7"/>
        <v>#REF!</v>
      </c>
      <c r="AB23" s="36" t="e">
        <v>#REF!</v>
      </c>
      <c r="AC23" s="36" t="e">
        <v>#REF!</v>
      </c>
      <c r="AD23" s="36" t="e">
        <v>#REF!</v>
      </c>
      <c r="AE23" s="36" t="e">
        <v>#REF!</v>
      </c>
      <c r="AF23" s="36" t="e">
        <v>#REF!</v>
      </c>
      <c r="AG23" s="36" t="e">
        <v>#REF!</v>
      </c>
      <c r="AH23" s="36" t="e">
        <v>#REF!</v>
      </c>
      <c r="AI23" s="36" t="e">
        <v>#REF!</v>
      </c>
      <c r="AJ23" s="36" t="e">
        <v>#REF!</v>
      </c>
      <c r="AK23" s="36" t="e">
        <v>#REF!</v>
      </c>
      <c r="AL23" s="36" t="e">
        <v>#REF!</v>
      </c>
    </row>
    <row r="24" spans="1:38" ht="18" customHeight="1">
      <c r="A24" s="36">
        <v>19</v>
      </c>
      <c r="B24" s="42" t="e">
        <v>#REF!</v>
      </c>
      <c r="C24" s="36"/>
      <c r="D24" s="38" t="s">
        <v>45</v>
      </c>
      <c r="E24" s="38" t="e">
        <f t="shared" si="0"/>
        <v>#REF!</v>
      </c>
      <c r="F24" s="38" t="e">
        <v>#REF!</v>
      </c>
      <c r="G24" s="38" t="e">
        <v>#REF!</v>
      </c>
      <c r="H24" s="38" t="e">
        <v>#REF!</v>
      </c>
      <c r="I24" s="36">
        <v>2</v>
      </c>
      <c r="J24" s="36" t="e">
        <f t="shared" si="1"/>
        <v>#REF!</v>
      </c>
      <c r="K24" s="39" t="e">
        <f t="shared" si="2"/>
        <v>#REF!</v>
      </c>
      <c r="L24" s="36" t="e">
        <f t="shared" si="3"/>
        <v>#REF!</v>
      </c>
      <c r="M24" s="36"/>
      <c r="N24" s="36"/>
      <c r="O24" s="39" t="e">
        <f t="shared" si="4"/>
        <v>#REF!</v>
      </c>
      <c r="P24" s="40">
        <f t="shared" si="5"/>
        <v>3</v>
      </c>
      <c r="Q24" s="39" t="e">
        <f t="shared" si="6"/>
        <v>#REF!</v>
      </c>
      <c r="R24" s="40">
        <v>2</v>
      </c>
      <c r="S24" s="40">
        <v>2</v>
      </c>
      <c r="T24" s="40">
        <v>1</v>
      </c>
      <c r="U24" s="40">
        <v>1</v>
      </c>
      <c r="V24" s="40"/>
      <c r="W24" s="40">
        <v>1</v>
      </c>
      <c r="X24" s="40">
        <v>1</v>
      </c>
      <c r="Y24" s="40">
        <v>1</v>
      </c>
      <c r="Z24" s="40"/>
      <c r="AA24" s="36" t="e">
        <f t="shared" si="7"/>
        <v>#REF!</v>
      </c>
      <c r="AB24" s="36" t="e">
        <v>#REF!</v>
      </c>
      <c r="AC24" s="36" t="e">
        <v>#REF!</v>
      </c>
      <c r="AD24" s="36">
        <v>1</v>
      </c>
      <c r="AE24" s="36">
        <v>2</v>
      </c>
      <c r="AF24" s="36" t="e">
        <v>#REF!</v>
      </c>
      <c r="AG24" s="36" t="e">
        <v>#REF!</v>
      </c>
      <c r="AH24" s="36" t="e">
        <v>#REF!</v>
      </c>
      <c r="AI24" s="36" t="e">
        <v>#REF!</v>
      </c>
      <c r="AJ24" s="36" t="e">
        <v>#REF!</v>
      </c>
      <c r="AK24" s="36" t="e">
        <v>#REF!</v>
      </c>
      <c r="AL24" s="36" t="e">
        <v>#REF!</v>
      </c>
    </row>
    <row r="25" spans="1:38" ht="18" customHeight="1">
      <c r="A25" s="36">
        <v>20</v>
      </c>
      <c r="B25" s="36" t="e">
        <v>#REF!</v>
      </c>
      <c r="C25" s="36"/>
      <c r="D25" s="38"/>
      <c r="E25" s="38" t="e">
        <f t="shared" si="0"/>
        <v>#REF!</v>
      </c>
      <c r="F25" s="38"/>
      <c r="G25" s="38" t="e">
        <v>#REF!</v>
      </c>
      <c r="H25" s="38" t="e">
        <v>#REF!</v>
      </c>
      <c r="I25" s="36">
        <v>1</v>
      </c>
      <c r="J25" s="36" t="e">
        <f t="shared" si="1"/>
        <v>#REF!</v>
      </c>
      <c r="K25" s="39" t="e">
        <f t="shared" si="2"/>
        <v>#REF!</v>
      </c>
      <c r="L25" s="36" t="e">
        <f t="shared" si="3"/>
        <v>#REF!</v>
      </c>
      <c r="M25" s="36"/>
      <c r="N25" s="36"/>
      <c r="O25" s="39" t="e">
        <f t="shared" si="4"/>
        <v>#REF!</v>
      </c>
      <c r="P25" s="40">
        <f t="shared" si="5"/>
        <v>4</v>
      </c>
      <c r="Q25" s="39" t="e">
        <f t="shared" si="6"/>
        <v>#REF!</v>
      </c>
      <c r="R25" s="40">
        <v>1</v>
      </c>
      <c r="S25" s="40">
        <v>1</v>
      </c>
      <c r="T25" s="40">
        <v>1</v>
      </c>
      <c r="U25" s="40">
        <v>1</v>
      </c>
      <c r="V25" s="40">
        <v>1</v>
      </c>
      <c r="W25" s="40">
        <v>1</v>
      </c>
      <c r="X25" s="40">
        <v>1</v>
      </c>
      <c r="Y25" s="40">
        <v>1</v>
      </c>
      <c r="Z25" s="40"/>
      <c r="AA25" s="36" t="e">
        <f t="shared" si="7"/>
        <v>#REF!</v>
      </c>
      <c r="AB25" s="36" t="e">
        <v>#REF!</v>
      </c>
      <c r="AC25" s="36" t="e">
        <v>#REF!</v>
      </c>
      <c r="AD25" s="36" t="e">
        <v>#REF!</v>
      </c>
      <c r="AE25" s="36" t="e">
        <v>#REF!</v>
      </c>
      <c r="AF25" s="36" t="e">
        <v>#REF!</v>
      </c>
      <c r="AG25" s="36" t="e">
        <v>#REF!</v>
      </c>
      <c r="AH25" s="36" t="e">
        <v>#REF!</v>
      </c>
      <c r="AI25" s="36" t="e">
        <v>#REF!</v>
      </c>
      <c r="AJ25" s="36" t="e">
        <v>#REF!</v>
      </c>
      <c r="AK25" s="36" t="e">
        <v>#REF!</v>
      </c>
      <c r="AL25" s="36" t="e">
        <v>#REF!</v>
      </c>
    </row>
    <row r="26" spans="1:38" ht="18" customHeight="1">
      <c r="A26" s="36">
        <v>21</v>
      </c>
      <c r="B26" s="36" t="e">
        <v>#REF!</v>
      </c>
      <c r="C26" s="36"/>
      <c r="D26" s="38" t="s">
        <v>45</v>
      </c>
      <c r="E26" s="38" t="e">
        <f t="shared" si="0"/>
        <v>#REF!</v>
      </c>
      <c r="F26" s="38"/>
      <c r="G26" s="38" t="e">
        <v>#REF!</v>
      </c>
      <c r="H26" s="38" t="e">
        <v>#REF!</v>
      </c>
      <c r="I26" s="36">
        <v>1</v>
      </c>
      <c r="J26" s="36" t="e">
        <f t="shared" si="1"/>
        <v>#REF!</v>
      </c>
      <c r="K26" s="39" t="e">
        <f t="shared" si="2"/>
        <v>#REF!</v>
      </c>
      <c r="L26" s="36" t="e">
        <f t="shared" si="3"/>
        <v>#REF!</v>
      </c>
      <c r="M26" s="36"/>
      <c r="N26" s="36"/>
      <c r="O26" s="39" t="e">
        <f t="shared" si="4"/>
        <v>#REF!</v>
      </c>
      <c r="P26" s="40">
        <f t="shared" si="5"/>
        <v>4</v>
      </c>
      <c r="Q26" s="39" t="e">
        <f t="shared" si="6"/>
        <v>#REF!</v>
      </c>
      <c r="R26" s="40">
        <v>1</v>
      </c>
      <c r="S26" s="40">
        <v>1</v>
      </c>
      <c r="T26" s="40">
        <v>1</v>
      </c>
      <c r="U26" s="40">
        <v>1</v>
      </c>
      <c r="V26" s="40">
        <v>1</v>
      </c>
      <c r="W26" s="40">
        <v>1</v>
      </c>
      <c r="X26" s="40">
        <v>1</v>
      </c>
      <c r="Y26" s="40">
        <v>1</v>
      </c>
      <c r="Z26" s="40"/>
      <c r="AA26" s="36" t="e">
        <f t="shared" si="7"/>
        <v>#REF!</v>
      </c>
      <c r="AB26" s="36" t="e">
        <v>#REF!</v>
      </c>
      <c r="AC26" s="36" t="e">
        <v>#REF!</v>
      </c>
      <c r="AD26" s="36" t="e">
        <v>#REF!</v>
      </c>
      <c r="AE26" s="36" t="e">
        <v>#REF!</v>
      </c>
      <c r="AF26" s="36" t="e">
        <v>#REF!</v>
      </c>
      <c r="AG26" s="36" t="e">
        <v>#REF!</v>
      </c>
      <c r="AH26" s="36" t="e">
        <v>#REF!</v>
      </c>
      <c r="AI26" s="36" t="e">
        <v>#REF!</v>
      </c>
      <c r="AJ26" s="36" t="e">
        <v>#REF!</v>
      </c>
      <c r="AK26" s="36" t="e">
        <v>#REF!</v>
      </c>
      <c r="AL26" s="36" t="e">
        <v>#REF!</v>
      </c>
    </row>
    <row r="27" spans="1:38" ht="18" customHeight="1">
      <c r="A27" s="36">
        <v>22</v>
      </c>
      <c r="B27" s="36" t="e">
        <v>#REF!</v>
      </c>
      <c r="C27" s="36"/>
      <c r="D27" s="38"/>
      <c r="E27" s="38" t="e">
        <f t="shared" si="0"/>
        <v>#REF!</v>
      </c>
      <c r="F27" s="38"/>
      <c r="G27" s="38" t="e">
        <v>#REF!</v>
      </c>
      <c r="H27" s="38" t="e">
        <v>#REF!</v>
      </c>
      <c r="I27" s="36">
        <v>2</v>
      </c>
      <c r="J27" s="36" t="e">
        <f t="shared" si="1"/>
        <v>#REF!</v>
      </c>
      <c r="K27" s="39" t="e">
        <f t="shared" si="2"/>
        <v>#REF!</v>
      </c>
      <c r="L27" s="36" t="e">
        <f t="shared" si="3"/>
        <v>#REF!</v>
      </c>
      <c r="M27" s="36"/>
      <c r="N27" s="36"/>
      <c r="O27" s="39" t="e">
        <f t="shared" si="4"/>
        <v>#REF!</v>
      </c>
      <c r="P27" s="40">
        <f t="shared" si="5"/>
        <v>3</v>
      </c>
      <c r="Q27" s="39" t="e">
        <f t="shared" si="6"/>
        <v>#REF!</v>
      </c>
      <c r="R27" s="40">
        <v>1</v>
      </c>
      <c r="S27" s="40">
        <v>1</v>
      </c>
      <c r="T27" s="40">
        <v>1</v>
      </c>
      <c r="U27" s="40">
        <v>1</v>
      </c>
      <c r="V27" s="40"/>
      <c r="W27" s="40">
        <v>1</v>
      </c>
      <c r="X27" s="40">
        <v>1</v>
      </c>
      <c r="Y27" s="40">
        <v>1</v>
      </c>
      <c r="Z27" s="40"/>
      <c r="AA27" s="36" t="e">
        <f t="shared" si="7"/>
        <v>#REF!</v>
      </c>
      <c r="AB27" s="36" t="e">
        <v>#REF!</v>
      </c>
      <c r="AC27" s="36" t="e">
        <v>#REF!</v>
      </c>
      <c r="AD27" s="36" t="e">
        <v>#REF!</v>
      </c>
      <c r="AE27" s="36" t="e">
        <v>#REF!</v>
      </c>
      <c r="AF27" s="36" t="e">
        <v>#REF!</v>
      </c>
      <c r="AG27" s="36" t="e">
        <v>#REF!</v>
      </c>
      <c r="AH27" s="36" t="e">
        <v>#REF!</v>
      </c>
      <c r="AI27" s="36" t="e">
        <v>#REF!</v>
      </c>
      <c r="AJ27" s="36" t="e">
        <v>#REF!</v>
      </c>
      <c r="AK27" s="36" t="e">
        <v>#REF!</v>
      </c>
      <c r="AL27" s="36" t="e">
        <v>#REF!</v>
      </c>
    </row>
    <row r="28" spans="1:38" ht="18" customHeight="1">
      <c r="A28" s="36">
        <v>23</v>
      </c>
      <c r="B28" s="36" t="e">
        <v>#REF!</v>
      </c>
      <c r="C28" s="36"/>
      <c r="D28" s="38"/>
      <c r="E28" s="38" t="e">
        <f t="shared" si="0"/>
        <v>#REF!</v>
      </c>
      <c r="F28" s="38"/>
      <c r="G28" s="38" t="e">
        <v>#REF!</v>
      </c>
      <c r="H28" s="38" t="e">
        <v>#REF!</v>
      </c>
      <c r="I28" s="36">
        <v>1</v>
      </c>
      <c r="J28" s="36" t="e">
        <f t="shared" si="1"/>
        <v>#REF!</v>
      </c>
      <c r="K28" s="39" t="e">
        <f t="shared" si="2"/>
        <v>#REF!</v>
      </c>
      <c r="L28" s="36" t="e">
        <f t="shared" si="3"/>
        <v>#REF!</v>
      </c>
      <c r="M28" s="36"/>
      <c r="N28" s="36"/>
      <c r="O28" s="39" t="e">
        <f t="shared" si="4"/>
        <v>#REF!</v>
      </c>
      <c r="P28" s="40">
        <f t="shared" si="5"/>
        <v>4</v>
      </c>
      <c r="Q28" s="39" t="e">
        <f t="shared" si="6"/>
        <v>#REF!</v>
      </c>
      <c r="R28" s="40">
        <v>1</v>
      </c>
      <c r="S28" s="40">
        <v>1</v>
      </c>
      <c r="T28" s="40">
        <v>1</v>
      </c>
      <c r="U28" s="40">
        <v>1</v>
      </c>
      <c r="V28" s="40">
        <v>1</v>
      </c>
      <c r="W28" s="40">
        <v>1</v>
      </c>
      <c r="X28" s="40">
        <v>1</v>
      </c>
      <c r="Y28" s="40">
        <v>1</v>
      </c>
      <c r="Z28" s="40"/>
      <c r="AA28" s="36" t="e">
        <f t="shared" si="7"/>
        <v>#REF!</v>
      </c>
      <c r="AB28" s="36" t="e">
        <v>#REF!</v>
      </c>
      <c r="AC28" s="36" t="e">
        <v>#REF!</v>
      </c>
      <c r="AD28" s="36" t="e">
        <v>#REF!</v>
      </c>
      <c r="AE28" s="36" t="e">
        <v>#REF!</v>
      </c>
      <c r="AF28" s="36" t="e">
        <v>#REF!</v>
      </c>
      <c r="AG28" s="36" t="e">
        <v>#REF!</v>
      </c>
      <c r="AH28" s="36" t="e">
        <v>#REF!</v>
      </c>
      <c r="AI28" s="36" t="e">
        <v>#REF!</v>
      </c>
      <c r="AJ28" s="36" t="e">
        <v>#REF!</v>
      </c>
      <c r="AK28" s="36" t="e">
        <v>#REF!</v>
      </c>
      <c r="AL28" s="36" t="e">
        <v>#REF!</v>
      </c>
    </row>
    <row r="29" spans="1:38" ht="18" customHeight="1">
      <c r="A29" s="36">
        <v>24</v>
      </c>
      <c r="B29" s="36" t="e">
        <v>#REF!</v>
      </c>
      <c r="C29" s="36"/>
      <c r="D29" s="38"/>
      <c r="E29" s="38" t="e">
        <f t="shared" si="0"/>
        <v>#REF!</v>
      </c>
      <c r="F29" s="38"/>
      <c r="G29" s="38" t="e">
        <v>#REF!</v>
      </c>
      <c r="H29" s="38" t="e">
        <v>#REF!</v>
      </c>
      <c r="I29" s="36">
        <v>2</v>
      </c>
      <c r="J29" s="36" t="e">
        <f t="shared" si="1"/>
        <v>#REF!</v>
      </c>
      <c r="K29" s="39" t="e">
        <f t="shared" si="2"/>
        <v>#REF!</v>
      </c>
      <c r="L29" s="36" t="e">
        <f t="shared" si="3"/>
        <v>#REF!</v>
      </c>
      <c r="M29" s="36"/>
      <c r="N29" s="36"/>
      <c r="O29" s="39" t="e">
        <f t="shared" si="4"/>
        <v>#REF!</v>
      </c>
      <c r="P29" s="40">
        <f t="shared" si="5"/>
        <v>3</v>
      </c>
      <c r="Q29" s="39" t="e">
        <f t="shared" si="6"/>
        <v>#REF!</v>
      </c>
      <c r="R29" s="40">
        <v>1</v>
      </c>
      <c r="S29" s="40">
        <v>1</v>
      </c>
      <c r="T29" s="40">
        <v>1</v>
      </c>
      <c r="U29" s="40">
        <v>1</v>
      </c>
      <c r="V29" s="40"/>
      <c r="W29" s="40">
        <v>1</v>
      </c>
      <c r="X29" s="40">
        <v>1</v>
      </c>
      <c r="Y29" s="40">
        <v>1</v>
      </c>
      <c r="Z29" s="40"/>
      <c r="AA29" s="36" t="e">
        <f t="shared" si="7"/>
        <v>#REF!</v>
      </c>
      <c r="AB29" s="36" t="e">
        <v>#REF!</v>
      </c>
      <c r="AC29" s="36" t="e">
        <v>#REF!</v>
      </c>
      <c r="AD29" s="36" t="e">
        <v>#REF!</v>
      </c>
      <c r="AE29" s="36" t="e">
        <v>#REF!</v>
      </c>
      <c r="AF29" s="36" t="e">
        <v>#REF!</v>
      </c>
      <c r="AG29" s="36" t="e">
        <v>#REF!</v>
      </c>
      <c r="AH29" s="36" t="e">
        <v>#REF!</v>
      </c>
      <c r="AI29" s="36" t="e">
        <v>#REF!</v>
      </c>
      <c r="AJ29" s="36" t="e">
        <v>#REF!</v>
      </c>
      <c r="AK29" s="36" t="e">
        <v>#REF!</v>
      </c>
      <c r="AL29" s="36" t="e">
        <v>#REF!</v>
      </c>
    </row>
    <row r="30" spans="1:38" ht="18" customHeight="1">
      <c r="A30" s="36">
        <v>25</v>
      </c>
      <c r="B30" s="36" t="e">
        <v>#REF!</v>
      </c>
      <c r="C30" s="36"/>
      <c r="D30" s="38" t="s">
        <v>45</v>
      </c>
      <c r="E30" s="38" t="e">
        <f t="shared" si="0"/>
        <v>#REF!</v>
      </c>
      <c r="F30" s="38"/>
      <c r="G30" s="38" t="e">
        <v>#REF!</v>
      </c>
      <c r="H30" s="38" t="e">
        <v>#REF!</v>
      </c>
      <c r="I30" s="36">
        <v>2</v>
      </c>
      <c r="J30" s="36" t="e">
        <f t="shared" si="1"/>
        <v>#REF!</v>
      </c>
      <c r="K30" s="39" t="e">
        <f t="shared" si="2"/>
        <v>#REF!</v>
      </c>
      <c r="L30" s="36" t="e">
        <f t="shared" si="3"/>
        <v>#REF!</v>
      </c>
      <c r="M30" s="36"/>
      <c r="N30" s="36"/>
      <c r="O30" s="39" t="e">
        <f t="shared" si="4"/>
        <v>#REF!</v>
      </c>
      <c r="P30" s="40">
        <f t="shared" si="5"/>
        <v>3</v>
      </c>
      <c r="Q30" s="39" t="e">
        <f t="shared" si="6"/>
        <v>#REF!</v>
      </c>
      <c r="R30" s="40">
        <v>1</v>
      </c>
      <c r="S30" s="40">
        <v>1</v>
      </c>
      <c r="T30" s="40">
        <v>1</v>
      </c>
      <c r="U30" s="40">
        <v>1</v>
      </c>
      <c r="V30" s="40"/>
      <c r="W30" s="40">
        <v>1</v>
      </c>
      <c r="X30" s="40">
        <v>1</v>
      </c>
      <c r="Y30" s="40">
        <v>1</v>
      </c>
      <c r="Z30" s="40"/>
      <c r="AA30" s="36" t="e">
        <f t="shared" si="7"/>
        <v>#REF!</v>
      </c>
      <c r="AB30" s="36" t="e">
        <v>#REF!</v>
      </c>
      <c r="AC30" s="36" t="e">
        <v>#REF!</v>
      </c>
      <c r="AD30" s="36" t="e">
        <v>#REF!</v>
      </c>
      <c r="AE30" s="36" t="e">
        <v>#REF!</v>
      </c>
      <c r="AF30" s="36" t="e">
        <v>#REF!</v>
      </c>
      <c r="AG30" s="36" t="e">
        <v>#REF!</v>
      </c>
      <c r="AH30" s="36" t="e">
        <v>#REF!</v>
      </c>
      <c r="AI30" s="36" t="e">
        <v>#REF!</v>
      </c>
      <c r="AJ30" s="36" t="e">
        <v>#REF!</v>
      </c>
      <c r="AK30" s="36" t="e">
        <v>#REF!</v>
      </c>
      <c r="AL30" s="36" t="e">
        <v>#REF!</v>
      </c>
    </row>
    <row r="31" spans="1:38" ht="18" customHeight="1">
      <c r="A31" s="36">
        <v>26</v>
      </c>
      <c r="B31" s="36" t="e">
        <v>#REF!</v>
      </c>
      <c r="C31" s="36"/>
      <c r="D31" s="38" t="s">
        <v>45</v>
      </c>
      <c r="E31" s="38" t="e">
        <f t="shared" si="0"/>
        <v>#REF!</v>
      </c>
      <c r="F31" s="38"/>
      <c r="G31" s="38" t="e">
        <v>#REF!</v>
      </c>
      <c r="H31" s="38" t="e">
        <v>#REF!</v>
      </c>
      <c r="I31" s="36">
        <v>1</v>
      </c>
      <c r="J31" s="36" t="e">
        <f t="shared" si="1"/>
        <v>#REF!</v>
      </c>
      <c r="K31" s="39" t="e">
        <f t="shared" si="2"/>
        <v>#REF!</v>
      </c>
      <c r="L31" s="36" t="e">
        <f t="shared" si="3"/>
        <v>#REF!</v>
      </c>
      <c r="M31" s="36"/>
      <c r="N31" s="36"/>
      <c r="O31" s="39" t="e">
        <f t="shared" si="4"/>
        <v>#REF!</v>
      </c>
      <c r="P31" s="40">
        <f t="shared" si="5"/>
        <v>4</v>
      </c>
      <c r="Q31" s="39" t="e">
        <f t="shared" si="6"/>
        <v>#REF!</v>
      </c>
      <c r="R31" s="40">
        <v>1</v>
      </c>
      <c r="S31" s="40">
        <v>1</v>
      </c>
      <c r="T31" s="40">
        <v>1</v>
      </c>
      <c r="U31" s="40">
        <v>1</v>
      </c>
      <c r="V31" s="40">
        <v>1</v>
      </c>
      <c r="W31" s="40">
        <v>1</v>
      </c>
      <c r="X31" s="40">
        <v>1</v>
      </c>
      <c r="Y31" s="40">
        <v>1</v>
      </c>
      <c r="Z31" s="40"/>
      <c r="AA31" s="36" t="e">
        <f t="shared" si="7"/>
        <v>#REF!</v>
      </c>
      <c r="AB31" s="36" t="e">
        <v>#REF!</v>
      </c>
      <c r="AC31" s="36" t="e">
        <v>#REF!</v>
      </c>
      <c r="AD31" s="36" t="e">
        <v>#REF!</v>
      </c>
      <c r="AE31" s="36" t="e">
        <v>#REF!</v>
      </c>
      <c r="AF31" s="36" t="e">
        <v>#REF!</v>
      </c>
      <c r="AG31" s="36" t="e">
        <v>#REF!</v>
      </c>
      <c r="AH31" s="36" t="e">
        <v>#REF!</v>
      </c>
      <c r="AI31" s="36" t="e">
        <v>#REF!</v>
      </c>
      <c r="AJ31" s="36" t="e">
        <v>#REF!</v>
      </c>
      <c r="AK31" s="36" t="e">
        <v>#REF!</v>
      </c>
      <c r="AL31" s="36" t="e">
        <v>#REF!</v>
      </c>
    </row>
    <row r="32" spans="1:38" ht="18" customHeight="1">
      <c r="A32" s="36">
        <v>27</v>
      </c>
      <c r="B32" s="36" t="e">
        <v>#REF!</v>
      </c>
      <c r="C32" s="36"/>
      <c r="D32" s="38" t="s">
        <v>45</v>
      </c>
      <c r="E32" s="38" t="e">
        <f t="shared" si="0"/>
        <v>#REF!</v>
      </c>
      <c r="F32" s="38"/>
      <c r="G32" s="38" t="e">
        <v>#REF!</v>
      </c>
      <c r="H32" s="38" t="e">
        <v>#REF!</v>
      </c>
      <c r="I32" s="36">
        <v>1</v>
      </c>
      <c r="J32" s="36" t="e">
        <f t="shared" si="1"/>
        <v>#REF!</v>
      </c>
      <c r="K32" s="39" t="e">
        <f t="shared" si="2"/>
        <v>#REF!</v>
      </c>
      <c r="L32" s="36" t="e">
        <f t="shared" si="3"/>
        <v>#REF!</v>
      </c>
      <c r="M32" s="36"/>
      <c r="N32" s="36"/>
      <c r="O32" s="39" t="e">
        <f t="shared" si="4"/>
        <v>#REF!</v>
      </c>
      <c r="P32" s="40">
        <f t="shared" si="5"/>
        <v>4</v>
      </c>
      <c r="Q32" s="39" t="e">
        <f t="shared" si="6"/>
        <v>#REF!</v>
      </c>
      <c r="R32" s="40">
        <v>1</v>
      </c>
      <c r="S32" s="40">
        <v>1</v>
      </c>
      <c r="T32" s="40">
        <v>1</v>
      </c>
      <c r="U32" s="40">
        <v>1</v>
      </c>
      <c r="V32" s="40">
        <v>1</v>
      </c>
      <c r="W32" s="40">
        <v>1</v>
      </c>
      <c r="X32" s="40">
        <v>1</v>
      </c>
      <c r="Y32" s="40">
        <v>1</v>
      </c>
      <c r="Z32" s="40"/>
      <c r="AA32" s="36" t="e">
        <f t="shared" si="7"/>
        <v>#REF!</v>
      </c>
      <c r="AB32" s="36" t="e">
        <v>#REF!</v>
      </c>
      <c r="AC32" s="36" t="e">
        <v>#REF!</v>
      </c>
      <c r="AD32" s="36" t="e">
        <v>#REF!</v>
      </c>
      <c r="AE32" s="36" t="e">
        <v>#REF!</v>
      </c>
      <c r="AF32" s="36" t="e">
        <v>#REF!</v>
      </c>
      <c r="AG32" s="36" t="e">
        <v>#REF!</v>
      </c>
      <c r="AH32" s="36" t="e">
        <v>#REF!</v>
      </c>
      <c r="AI32" s="36" t="e">
        <v>#REF!</v>
      </c>
      <c r="AJ32" s="36" t="e">
        <v>#REF!</v>
      </c>
      <c r="AK32" s="36" t="e">
        <v>#REF!</v>
      </c>
      <c r="AL32" s="36" t="e">
        <v>#REF!</v>
      </c>
    </row>
    <row r="33" spans="1:38" ht="18" customHeight="1">
      <c r="A33" s="36">
        <v>28</v>
      </c>
      <c r="B33" s="36" t="e">
        <v>#REF!</v>
      </c>
      <c r="C33" s="36"/>
      <c r="D33" s="38"/>
      <c r="E33" s="38" t="e">
        <f t="shared" si="0"/>
        <v>#REF!</v>
      </c>
      <c r="F33" s="38"/>
      <c r="G33" s="38" t="e">
        <v>#REF!</v>
      </c>
      <c r="H33" s="38" t="e">
        <v>#REF!</v>
      </c>
      <c r="I33" s="36">
        <v>1</v>
      </c>
      <c r="J33" s="36" t="e">
        <f t="shared" si="1"/>
        <v>#REF!</v>
      </c>
      <c r="K33" s="39" t="e">
        <f t="shared" si="2"/>
        <v>#REF!</v>
      </c>
      <c r="L33" s="36" t="e">
        <f t="shared" si="3"/>
        <v>#REF!</v>
      </c>
      <c r="M33" s="36"/>
      <c r="N33" s="36"/>
      <c r="O33" s="39" t="e">
        <f t="shared" si="4"/>
        <v>#REF!</v>
      </c>
      <c r="P33" s="40">
        <f t="shared" si="5"/>
        <v>4</v>
      </c>
      <c r="Q33" s="39" t="e">
        <f t="shared" si="6"/>
        <v>#REF!</v>
      </c>
      <c r="R33" s="40">
        <v>1</v>
      </c>
      <c r="S33" s="40">
        <v>1</v>
      </c>
      <c r="T33" s="40">
        <v>1</v>
      </c>
      <c r="U33" s="40">
        <v>1</v>
      </c>
      <c r="V33" s="40">
        <v>1</v>
      </c>
      <c r="W33" s="40">
        <v>1</v>
      </c>
      <c r="X33" s="40">
        <v>1</v>
      </c>
      <c r="Y33" s="40">
        <v>1</v>
      </c>
      <c r="Z33" s="40"/>
      <c r="AA33" s="36" t="e">
        <f t="shared" si="7"/>
        <v>#REF!</v>
      </c>
      <c r="AB33" s="36" t="e">
        <v>#REF!</v>
      </c>
      <c r="AC33" s="36" t="e">
        <v>#REF!</v>
      </c>
      <c r="AD33" s="36" t="e">
        <v>#REF!</v>
      </c>
      <c r="AE33" s="36" t="e">
        <v>#REF!</v>
      </c>
      <c r="AF33" s="36" t="e">
        <v>#REF!</v>
      </c>
      <c r="AG33" s="36" t="e">
        <v>#REF!</v>
      </c>
      <c r="AH33" s="36" t="e">
        <v>#REF!</v>
      </c>
      <c r="AI33" s="36" t="e">
        <v>#REF!</v>
      </c>
      <c r="AJ33" s="36" t="e">
        <v>#REF!</v>
      </c>
      <c r="AK33" s="36" t="e">
        <v>#REF!</v>
      </c>
      <c r="AL33" s="36" t="e">
        <v>#REF!</v>
      </c>
    </row>
    <row r="34" spans="1:38" ht="18" customHeight="1">
      <c r="A34" s="36">
        <v>29</v>
      </c>
      <c r="B34" s="36" t="e">
        <v>#REF!</v>
      </c>
      <c r="C34" s="36"/>
      <c r="D34" s="38"/>
      <c r="E34" s="38" t="e">
        <f t="shared" si="0"/>
        <v>#REF!</v>
      </c>
      <c r="F34" s="38"/>
      <c r="G34" s="38" t="e">
        <v>#REF!</v>
      </c>
      <c r="H34" s="38" t="e">
        <v>#REF!</v>
      </c>
      <c r="I34" s="36">
        <v>1</v>
      </c>
      <c r="J34" s="36" t="e">
        <f t="shared" si="1"/>
        <v>#REF!</v>
      </c>
      <c r="K34" s="39" t="e">
        <f t="shared" si="2"/>
        <v>#REF!</v>
      </c>
      <c r="L34" s="36" t="e">
        <f t="shared" si="3"/>
        <v>#REF!</v>
      </c>
      <c r="M34" s="36"/>
      <c r="N34" s="36"/>
      <c r="O34" s="39" t="e">
        <f t="shared" si="4"/>
        <v>#REF!</v>
      </c>
      <c r="P34" s="40">
        <f t="shared" si="5"/>
        <v>4</v>
      </c>
      <c r="Q34" s="39" t="e">
        <f t="shared" si="6"/>
        <v>#REF!</v>
      </c>
      <c r="R34" s="40">
        <v>1</v>
      </c>
      <c r="S34" s="40">
        <v>1</v>
      </c>
      <c r="T34" s="40">
        <v>1</v>
      </c>
      <c r="U34" s="40">
        <v>1</v>
      </c>
      <c r="V34" s="40">
        <v>1</v>
      </c>
      <c r="W34" s="40">
        <v>1</v>
      </c>
      <c r="X34" s="40">
        <v>1</v>
      </c>
      <c r="Y34" s="40">
        <v>1</v>
      </c>
      <c r="Z34" s="40"/>
      <c r="AA34" s="36" t="e">
        <f t="shared" si="7"/>
        <v>#REF!</v>
      </c>
      <c r="AB34" s="36" t="e">
        <v>#REF!</v>
      </c>
      <c r="AC34" s="36" t="e">
        <v>#REF!</v>
      </c>
      <c r="AD34" s="36" t="e">
        <v>#REF!</v>
      </c>
      <c r="AE34" s="36" t="e">
        <v>#REF!</v>
      </c>
      <c r="AF34" s="36" t="e">
        <v>#REF!</v>
      </c>
      <c r="AG34" s="36" t="e">
        <v>#REF!</v>
      </c>
      <c r="AH34" s="36" t="e">
        <v>#REF!</v>
      </c>
      <c r="AI34" s="36" t="e">
        <v>#REF!</v>
      </c>
      <c r="AJ34" s="36" t="e">
        <v>#REF!</v>
      </c>
      <c r="AK34" s="36" t="e">
        <v>#REF!</v>
      </c>
      <c r="AL34" s="36" t="e">
        <v>#REF!</v>
      </c>
    </row>
    <row r="35" spans="1:38" ht="18" customHeight="1">
      <c r="A35" s="36">
        <v>30</v>
      </c>
      <c r="B35" s="36" t="e">
        <v>#REF!</v>
      </c>
      <c r="C35" s="36"/>
      <c r="D35" s="38"/>
      <c r="E35" s="38" t="e">
        <f t="shared" si="0"/>
        <v>#REF!</v>
      </c>
      <c r="F35" s="38"/>
      <c r="G35" s="38" t="e">
        <v>#REF!</v>
      </c>
      <c r="H35" s="38" t="e">
        <v>#REF!</v>
      </c>
      <c r="I35" s="36">
        <v>2</v>
      </c>
      <c r="J35" s="36" t="e">
        <f t="shared" si="1"/>
        <v>#REF!</v>
      </c>
      <c r="K35" s="39" t="e">
        <f t="shared" si="2"/>
        <v>#REF!</v>
      </c>
      <c r="L35" s="36" t="e">
        <f t="shared" si="3"/>
        <v>#REF!</v>
      </c>
      <c r="M35" s="36"/>
      <c r="N35" s="36"/>
      <c r="O35" s="39" t="e">
        <f t="shared" si="4"/>
        <v>#REF!</v>
      </c>
      <c r="P35" s="40">
        <f t="shared" si="5"/>
        <v>3</v>
      </c>
      <c r="Q35" s="39" t="e">
        <f t="shared" si="6"/>
        <v>#REF!</v>
      </c>
      <c r="R35" s="40">
        <v>1</v>
      </c>
      <c r="S35" s="40">
        <v>1</v>
      </c>
      <c r="T35" s="40">
        <v>1</v>
      </c>
      <c r="U35" s="40">
        <v>1</v>
      </c>
      <c r="V35" s="40"/>
      <c r="W35" s="40">
        <v>1</v>
      </c>
      <c r="X35" s="40">
        <v>1</v>
      </c>
      <c r="Y35" s="40">
        <v>1</v>
      </c>
      <c r="Z35" s="40"/>
      <c r="AA35" s="36" t="e">
        <f t="shared" si="7"/>
        <v>#REF!</v>
      </c>
      <c r="AB35" s="36" t="e">
        <v>#REF!</v>
      </c>
      <c r="AC35" s="36" t="e">
        <v>#REF!</v>
      </c>
      <c r="AD35" s="36" t="e">
        <v>#REF!</v>
      </c>
      <c r="AE35" s="36" t="e">
        <v>#REF!</v>
      </c>
      <c r="AF35" s="36" t="e">
        <v>#REF!</v>
      </c>
      <c r="AG35" s="36" t="e">
        <v>#REF!</v>
      </c>
      <c r="AH35" s="36" t="e">
        <v>#REF!</v>
      </c>
      <c r="AI35" s="36" t="e">
        <v>#REF!</v>
      </c>
      <c r="AJ35" s="36" t="e">
        <v>#REF!</v>
      </c>
      <c r="AK35" s="36" t="e">
        <v>#REF!</v>
      </c>
      <c r="AL35" s="36" t="e">
        <v>#REF!</v>
      </c>
    </row>
    <row r="36" spans="1:38" ht="16.5">
      <c r="A36" s="36">
        <v>31</v>
      </c>
      <c r="B36" s="36" t="e">
        <v>#REF!</v>
      </c>
      <c r="C36" s="36"/>
      <c r="D36" s="38"/>
      <c r="E36" s="38" t="e">
        <f t="shared" si="0"/>
        <v>#REF!</v>
      </c>
      <c r="F36" s="38"/>
      <c r="G36" s="38" t="e">
        <v>#REF!</v>
      </c>
      <c r="H36" s="38" t="e">
        <v>#REF!</v>
      </c>
      <c r="I36" s="36">
        <v>3</v>
      </c>
      <c r="J36" s="36" t="e">
        <f t="shared" si="1"/>
        <v>#REF!</v>
      </c>
      <c r="K36" s="39" t="e">
        <f t="shared" si="2"/>
        <v>#REF!</v>
      </c>
      <c r="L36" s="36" t="e">
        <f t="shared" si="3"/>
        <v>#REF!</v>
      </c>
      <c r="M36" s="36"/>
      <c r="N36" s="36"/>
      <c r="O36" s="39" t="e">
        <f t="shared" si="4"/>
        <v>#REF!</v>
      </c>
      <c r="P36" s="40">
        <f t="shared" si="5"/>
        <v>2</v>
      </c>
      <c r="Q36" s="39" t="e">
        <f t="shared" si="6"/>
        <v>#REF!</v>
      </c>
      <c r="R36" s="40">
        <v>1</v>
      </c>
      <c r="S36" s="40">
        <v>1</v>
      </c>
      <c r="T36" s="40">
        <v>1</v>
      </c>
      <c r="U36" s="40">
        <v>1</v>
      </c>
      <c r="V36" s="40"/>
      <c r="W36" s="40">
        <v>1</v>
      </c>
      <c r="X36" s="40">
        <v>1</v>
      </c>
      <c r="Y36" s="40">
        <v>1</v>
      </c>
      <c r="Z36" s="40"/>
      <c r="AA36" s="36" t="e">
        <f t="shared" si="7"/>
        <v>#REF!</v>
      </c>
      <c r="AB36" s="36" t="e">
        <v>#REF!</v>
      </c>
      <c r="AC36" s="36" t="e">
        <v>#REF!</v>
      </c>
      <c r="AD36" s="36" t="e">
        <v>#REF!</v>
      </c>
      <c r="AE36" s="36" t="e">
        <v>#REF!</v>
      </c>
      <c r="AF36" s="36" t="e">
        <v>#REF!</v>
      </c>
      <c r="AG36" s="36" t="e">
        <v>#REF!</v>
      </c>
      <c r="AH36" s="36" t="e">
        <v>#REF!</v>
      </c>
      <c r="AI36" s="36" t="e">
        <v>#REF!</v>
      </c>
      <c r="AJ36" s="36" t="e">
        <v>#REF!</v>
      </c>
      <c r="AK36" s="36" t="e">
        <v>#REF!</v>
      </c>
      <c r="AL36" s="36" t="e">
        <v>#REF!</v>
      </c>
    </row>
    <row r="37" spans="1:38" ht="16.5">
      <c r="A37" s="36">
        <v>32</v>
      </c>
      <c r="B37" s="42" t="e">
        <v>#REF!</v>
      </c>
      <c r="C37" s="36"/>
      <c r="D37" s="38"/>
      <c r="E37" s="38" t="e">
        <f t="shared" si="0"/>
        <v>#REF!</v>
      </c>
      <c r="F37" s="38" t="e">
        <v>#REF!</v>
      </c>
      <c r="G37" s="38" t="e">
        <v>#REF!</v>
      </c>
      <c r="H37" s="38" t="e">
        <v>#REF!</v>
      </c>
      <c r="I37" s="36">
        <v>1</v>
      </c>
      <c r="J37" s="36" t="e">
        <f t="shared" si="1"/>
        <v>#REF!</v>
      </c>
      <c r="K37" s="39" t="e">
        <f t="shared" si="2"/>
        <v>#REF!</v>
      </c>
      <c r="L37" s="36" t="e">
        <f t="shared" si="3"/>
        <v>#REF!</v>
      </c>
      <c r="M37" s="36"/>
      <c r="N37" s="36"/>
      <c r="O37" s="39" t="e">
        <f t="shared" si="4"/>
        <v>#REF!</v>
      </c>
      <c r="P37" s="40">
        <f t="shared" si="5"/>
        <v>4</v>
      </c>
      <c r="Q37" s="39" t="e">
        <f t="shared" si="6"/>
        <v>#REF!</v>
      </c>
      <c r="R37" s="40">
        <v>2</v>
      </c>
      <c r="S37" s="40">
        <v>2</v>
      </c>
      <c r="T37" s="40">
        <v>1</v>
      </c>
      <c r="U37" s="40">
        <v>1</v>
      </c>
      <c r="V37" s="40">
        <v>1</v>
      </c>
      <c r="W37" s="40">
        <v>1</v>
      </c>
      <c r="X37" s="40">
        <v>1</v>
      </c>
      <c r="Y37" s="40">
        <v>1</v>
      </c>
      <c r="Z37" s="40"/>
      <c r="AA37" s="36" t="e">
        <f t="shared" si="7"/>
        <v>#REF!</v>
      </c>
      <c r="AB37" s="36" t="e">
        <v>#REF!</v>
      </c>
      <c r="AC37" s="36" t="e">
        <v>#REF!</v>
      </c>
      <c r="AD37" s="36">
        <v>2</v>
      </c>
      <c r="AE37" s="36">
        <v>2</v>
      </c>
      <c r="AF37" s="36" t="e">
        <v>#REF!</v>
      </c>
      <c r="AG37" s="36" t="e">
        <v>#REF!</v>
      </c>
      <c r="AH37" s="36" t="e">
        <v>#REF!</v>
      </c>
      <c r="AI37" s="36" t="e">
        <v>#REF!</v>
      </c>
      <c r="AJ37" s="36" t="e">
        <v>#REF!</v>
      </c>
      <c r="AK37" s="36" t="e">
        <v>#REF!</v>
      </c>
      <c r="AL37" s="36" t="e">
        <v>#REF!</v>
      </c>
    </row>
    <row r="38" spans="1:38" ht="16.5">
      <c r="A38" s="36">
        <v>33</v>
      </c>
      <c r="B38" s="36" t="e">
        <v>#REF!</v>
      </c>
      <c r="C38" s="36"/>
      <c r="D38" s="38"/>
      <c r="E38" s="38" t="e">
        <f t="shared" si="0"/>
        <v>#REF!</v>
      </c>
      <c r="F38" s="38"/>
      <c r="G38" s="38" t="e">
        <v>#REF!</v>
      </c>
      <c r="H38" s="38" t="e">
        <v>#REF!</v>
      </c>
      <c r="I38" s="36">
        <v>1</v>
      </c>
      <c r="J38" s="36" t="e">
        <f t="shared" si="1"/>
        <v>#REF!</v>
      </c>
      <c r="K38" s="39" t="e">
        <f t="shared" si="2"/>
        <v>#REF!</v>
      </c>
      <c r="L38" s="36" t="e">
        <f t="shared" si="3"/>
        <v>#REF!</v>
      </c>
      <c r="M38" s="36"/>
      <c r="N38" s="36"/>
      <c r="O38" s="39" t="e">
        <f t="shared" si="4"/>
        <v>#REF!</v>
      </c>
      <c r="P38" s="40">
        <f t="shared" si="5"/>
        <v>4</v>
      </c>
      <c r="Q38" s="39" t="e">
        <f t="shared" si="6"/>
        <v>#REF!</v>
      </c>
      <c r="R38" s="40">
        <v>1</v>
      </c>
      <c r="S38" s="40">
        <v>1</v>
      </c>
      <c r="T38" s="40">
        <v>1</v>
      </c>
      <c r="U38" s="40">
        <v>1</v>
      </c>
      <c r="V38" s="40">
        <v>1</v>
      </c>
      <c r="W38" s="40">
        <v>1</v>
      </c>
      <c r="X38" s="40">
        <v>1</v>
      </c>
      <c r="Y38" s="40">
        <v>1</v>
      </c>
      <c r="Z38" s="40"/>
      <c r="AA38" s="36" t="e">
        <f t="shared" si="7"/>
        <v>#REF!</v>
      </c>
      <c r="AB38" s="36" t="e">
        <v>#REF!</v>
      </c>
      <c r="AC38" s="36" t="e">
        <v>#REF!</v>
      </c>
      <c r="AD38" s="36" t="e">
        <v>#REF!</v>
      </c>
      <c r="AE38" s="36" t="e">
        <v>#REF!</v>
      </c>
      <c r="AF38" s="36" t="e">
        <v>#REF!</v>
      </c>
      <c r="AG38" s="36" t="e">
        <v>#REF!</v>
      </c>
      <c r="AH38" s="36" t="e">
        <v>#REF!</v>
      </c>
      <c r="AI38" s="36" t="e">
        <v>#REF!</v>
      </c>
      <c r="AJ38" s="36" t="e">
        <v>#REF!</v>
      </c>
      <c r="AK38" s="36" t="e">
        <v>#REF!</v>
      </c>
      <c r="AL38" s="36" t="e">
        <v>#REF!</v>
      </c>
    </row>
    <row r="39" spans="1:38" ht="16.5">
      <c r="A39" s="36">
        <v>34</v>
      </c>
      <c r="B39" s="36" t="e">
        <v>#REF!</v>
      </c>
      <c r="C39" s="36"/>
      <c r="D39" s="38"/>
      <c r="E39" s="38" t="e">
        <f t="shared" si="0"/>
        <v>#REF!</v>
      </c>
      <c r="F39" s="38"/>
      <c r="G39" s="38" t="e">
        <v>#REF!</v>
      </c>
      <c r="H39" s="38" t="e">
        <v>#REF!</v>
      </c>
      <c r="I39" s="36">
        <v>1</v>
      </c>
      <c r="J39" s="36" t="e">
        <f t="shared" si="1"/>
        <v>#REF!</v>
      </c>
      <c r="K39" s="39" t="e">
        <f t="shared" si="2"/>
        <v>#REF!</v>
      </c>
      <c r="L39" s="36" t="e">
        <f t="shared" si="3"/>
        <v>#REF!</v>
      </c>
      <c r="M39" s="36"/>
      <c r="N39" s="36"/>
      <c r="O39" s="39" t="e">
        <f t="shared" si="4"/>
        <v>#REF!</v>
      </c>
      <c r="P39" s="40">
        <f t="shared" si="5"/>
        <v>4</v>
      </c>
      <c r="Q39" s="39" t="e">
        <f t="shared" si="6"/>
        <v>#REF!</v>
      </c>
      <c r="R39" s="40">
        <v>1</v>
      </c>
      <c r="S39" s="40">
        <v>1</v>
      </c>
      <c r="T39" s="40">
        <v>1</v>
      </c>
      <c r="U39" s="40">
        <v>1</v>
      </c>
      <c r="V39" s="40">
        <v>1</v>
      </c>
      <c r="W39" s="40">
        <v>1</v>
      </c>
      <c r="X39" s="40">
        <v>1</v>
      </c>
      <c r="Y39" s="40">
        <v>1</v>
      </c>
      <c r="Z39" s="40"/>
      <c r="AA39" s="36" t="e">
        <f t="shared" si="7"/>
        <v>#REF!</v>
      </c>
      <c r="AB39" s="36" t="e">
        <v>#REF!</v>
      </c>
      <c r="AC39" s="36" t="e">
        <v>#REF!</v>
      </c>
      <c r="AD39" s="36" t="e">
        <v>#REF!</v>
      </c>
      <c r="AE39" s="36" t="e">
        <v>#REF!</v>
      </c>
      <c r="AF39" s="36" t="e">
        <v>#REF!</v>
      </c>
      <c r="AG39" s="36" t="e">
        <v>#REF!</v>
      </c>
      <c r="AH39" s="36" t="e">
        <v>#REF!</v>
      </c>
      <c r="AI39" s="36" t="e">
        <v>#REF!</v>
      </c>
      <c r="AJ39" s="36" t="e">
        <v>#REF!</v>
      </c>
      <c r="AK39" s="36" t="e">
        <v>#REF!</v>
      </c>
      <c r="AL39" s="36" t="e">
        <v>#REF!</v>
      </c>
    </row>
    <row r="40" spans="1:38" ht="16.5">
      <c r="A40" s="36">
        <v>35</v>
      </c>
      <c r="B40" s="36" t="e">
        <v>#REF!</v>
      </c>
      <c r="C40" s="36"/>
      <c r="D40" s="38"/>
      <c r="E40" s="38" t="e">
        <f t="shared" si="0"/>
        <v>#REF!</v>
      </c>
      <c r="F40" s="38"/>
      <c r="G40" s="38" t="e">
        <v>#REF!</v>
      </c>
      <c r="H40" s="38" t="e">
        <v>#REF!</v>
      </c>
      <c r="I40" s="36">
        <v>2</v>
      </c>
      <c r="J40" s="36" t="e">
        <f t="shared" si="1"/>
        <v>#REF!</v>
      </c>
      <c r="K40" s="39" t="e">
        <f t="shared" si="2"/>
        <v>#REF!</v>
      </c>
      <c r="L40" s="36" t="e">
        <f t="shared" si="3"/>
        <v>#REF!</v>
      </c>
      <c r="M40" s="36"/>
      <c r="N40" s="36"/>
      <c r="O40" s="39" t="e">
        <f t="shared" si="4"/>
        <v>#REF!</v>
      </c>
      <c r="P40" s="40">
        <f t="shared" si="5"/>
        <v>3</v>
      </c>
      <c r="Q40" s="39" t="e">
        <f t="shared" si="6"/>
        <v>#REF!</v>
      </c>
      <c r="R40" s="40">
        <v>1</v>
      </c>
      <c r="S40" s="40">
        <v>1</v>
      </c>
      <c r="T40" s="40">
        <v>1</v>
      </c>
      <c r="U40" s="40">
        <v>1</v>
      </c>
      <c r="V40" s="40"/>
      <c r="W40" s="40">
        <v>1</v>
      </c>
      <c r="X40" s="40">
        <v>1</v>
      </c>
      <c r="Y40" s="40">
        <v>1</v>
      </c>
      <c r="Z40" s="40"/>
      <c r="AA40" s="36" t="e">
        <f t="shared" si="7"/>
        <v>#REF!</v>
      </c>
      <c r="AB40" s="36" t="e">
        <v>#REF!</v>
      </c>
      <c r="AC40" s="36" t="e">
        <v>#REF!</v>
      </c>
      <c r="AD40" s="36" t="e">
        <v>#REF!</v>
      </c>
      <c r="AE40" s="36" t="e">
        <v>#REF!</v>
      </c>
      <c r="AF40" s="36" t="e">
        <v>#REF!</v>
      </c>
      <c r="AG40" s="36" t="e">
        <v>#REF!</v>
      </c>
      <c r="AH40" s="36" t="e">
        <v>#REF!</v>
      </c>
      <c r="AI40" s="36" t="e">
        <v>#REF!</v>
      </c>
      <c r="AJ40" s="36" t="e">
        <v>#REF!</v>
      </c>
      <c r="AK40" s="36" t="e">
        <v>#REF!</v>
      </c>
      <c r="AL40" s="36" t="e">
        <v>#REF!</v>
      </c>
    </row>
    <row r="41" spans="1:38" ht="16.5">
      <c r="A41" s="36">
        <v>36</v>
      </c>
      <c r="B41" s="36" t="e">
        <v>#REF!</v>
      </c>
      <c r="C41" s="36"/>
      <c r="D41" s="38"/>
      <c r="E41" s="38" t="e">
        <f t="shared" si="0"/>
        <v>#REF!</v>
      </c>
      <c r="F41" s="38"/>
      <c r="G41" s="38" t="e">
        <v>#REF!</v>
      </c>
      <c r="H41" s="38" t="e">
        <v>#REF!</v>
      </c>
      <c r="I41" s="36">
        <v>3</v>
      </c>
      <c r="J41" s="36" t="e">
        <f t="shared" si="1"/>
        <v>#REF!</v>
      </c>
      <c r="K41" s="39" t="e">
        <f t="shared" si="2"/>
        <v>#REF!</v>
      </c>
      <c r="L41" s="36" t="e">
        <f t="shared" si="3"/>
        <v>#REF!</v>
      </c>
      <c r="M41" s="36"/>
      <c r="N41" s="36"/>
      <c r="O41" s="39" t="e">
        <f t="shared" si="4"/>
        <v>#REF!</v>
      </c>
      <c r="P41" s="40">
        <f t="shared" si="5"/>
        <v>2</v>
      </c>
      <c r="Q41" s="39" t="e">
        <f t="shared" si="6"/>
        <v>#REF!</v>
      </c>
      <c r="R41" s="40">
        <v>1</v>
      </c>
      <c r="S41" s="40">
        <v>1</v>
      </c>
      <c r="T41" s="40">
        <v>1</v>
      </c>
      <c r="U41" s="40">
        <v>1</v>
      </c>
      <c r="V41" s="40"/>
      <c r="W41" s="40">
        <v>1</v>
      </c>
      <c r="X41" s="40">
        <v>1</v>
      </c>
      <c r="Y41" s="40">
        <v>1</v>
      </c>
      <c r="Z41" s="40"/>
      <c r="AA41" s="36" t="e">
        <f t="shared" si="7"/>
        <v>#REF!</v>
      </c>
      <c r="AB41" s="36" t="e">
        <v>#REF!</v>
      </c>
      <c r="AC41" s="36" t="e">
        <v>#REF!</v>
      </c>
      <c r="AD41" s="36" t="e">
        <v>#REF!</v>
      </c>
      <c r="AE41" s="36" t="e">
        <v>#REF!</v>
      </c>
      <c r="AF41" s="36" t="e">
        <v>#REF!</v>
      </c>
      <c r="AG41" s="36" t="e">
        <v>#REF!</v>
      </c>
      <c r="AH41" s="36" t="e">
        <v>#REF!</v>
      </c>
      <c r="AI41" s="36" t="e">
        <v>#REF!</v>
      </c>
      <c r="AJ41" s="36" t="e">
        <v>#REF!</v>
      </c>
      <c r="AK41" s="36" t="e">
        <v>#REF!</v>
      </c>
      <c r="AL41" s="36" t="e">
        <v>#REF!</v>
      </c>
    </row>
    <row r="42" spans="1:38" ht="16.5">
      <c r="A42" s="36">
        <v>37</v>
      </c>
      <c r="B42" s="42" t="e">
        <v>#REF!</v>
      </c>
      <c r="C42" s="36"/>
      <c r="D42" s="38"/>
      <c r="E42" s="38" t="e">
        <f t="shared" si="0"/>
        <v>#REF!</v>
      </c>
      <c r="F42" s="38" t="e">
        <v>#REF!</v>
      </c>
      <c r="G42" s="38" t="e">
        <v>#REF!</v>
      </c>
      <c r="H42" s="38" t="e">
        <v>#REF!</v>
      </c>
      <c r="I42" s="36">
        <v>1</v>
      </c>
      <c r="J42" s="36" t="e">
        <f t="shared" si="1"/>
        <v>#REF!</v>
      </c>
      <c r="K42" s="39" t="e">
        <f t="shared" si="2"/>
        <v>#REF!</v>
      </c>
      <c r="L42" s="36" t="e">
        <f t="shared" si="3"/>
        <v>#REF!</v>
      </c>
      <c r="M42" s="36"/>
      <c r="N42" s="36"/>
      <c r="O42" s="39" t="e">
        <f t="shared" si="4"/>
        <v>#REF!</v>
      </c>
      <c r="P42" s="40">
        <f t="shared" si="5"/>
        <v>4</v>
      </c>
      <c r="Q42" s="39" t="e">
        <f t="shared" si="6"/>
        <v>#REF!</v>
      </c>
      <c r="R42" s="40">
        <v>2</v>
      </c>
      <c r="S42" s="40">
        <v>2</v>
      </c>
      <c r="T42" s="40">
        <v>1</v>
      </c>
      <c r="U42" s="40">
        <v>1</v>
      </c>
      <c r="V42" s="40">
        <v>1</v>
      </c>
      <c r="W42" s="40">
        <v>1</v>
      </c>
      <c r="X42" s="40">
        <v>1</v>
      </c>
      <c r="Y42" s="40">
        <v>1</v>
      </c>
      <c r="Z42" s="40"/>
      <c r="AA42" s="36" t="e">
        <f t="shared" si="7"/>
        <v>#REF!</v>
      </c>
      <c r="AB42" s="36" t="e">
        <v>#REF!</v>
      </c>
      <c r="AC42" s="36" t="e">
        <v>#REF!</v>
      </c>
      <c r="AD42" s="36">
        <v>1</v>
      </c>
      <c r="AE42" s="36">
        <v>2</v>
      </c>
      <c r="AF42" s="36" t="e">
        <v>#REF!</v>
      </c>
      <c r="AG42" s="36" t="e">
        <v>#REF!</v>
      </c>
      <c r="AH42" s="36" t="e">
        <v>#REF!</v>
      </c>
      <c r="AI42" s="36" t="e">
        <v>#REF!</v>
      </c>
      <c r="AJ42" s="36" t="e">
        <v>#REF!</v>
      </c>
      <c r="AK42" s="36" t="e">
        <v>#REF!</v>
      </c>
      <c r="AL42" s="36" t="e">
        <v>#REF!</v>
      </c>
    </row>
    <row r="43" spans="1:38" ht="16.5">
      <c r="A43" s="36">
        <v>38</v>
      </c>
      <c r="B43" s="36" t="e">
        <v>#REF!</v>
      </c>
      <c r="C43" s="36"/>
      <c r="D43" s="38"/>
      <c r="E43" s="38" t="e">
        <f t="shared" si="0"/>
        <v>#REF!</v>
      </c>
      <c r="F43" s="38"/>
      <c r="G43" s="38" t="e">
        <v>#REF!</v>
      </c>
      <c r="H43" s="38" t="e">
        <v>#REF!</v>
      </c>
      <c r="I43" s="36">
        <v>1</v>
      </c>
      <c r="J43" s="36" t="e">
        <f t="shared" si="1"/>
        <v>#REF!</v>
      </c>
      <c r="K43" s="39" t="e">
        <f t="shared" si="2"/>
        <v>#REF!</v>
      </c>
      <c r="L43" s="36" t="e">
        <f t="shared" si="3"/>
        <v>#REF!</v>
      </c>
      <c r="M43" s="36"/>
      <c r="N43" s="36"/>
      <c r="O43" s="39" t="e">
        <f t="shared" si="4"/>
        <v>#REF!</v>
      </c>
      <c r="P43" s="40">
        <f t="shared" si="5"/>
        <v>4</v>
      </c>
      <c r="Q43" s="39" t="e">
        <f t="shared" si="6"/>
        <v>#REF!</v>
      </c>
      <c r="R43" s="40">
        <v>1</v>
      </c>
      <c r="S43" s="40">
        <v>1</v>
      </c>
      <c r="T43" s="40">
        <v>1</v>
      </c>
      <c r="U43" s="40">
        <v>1</v>
      </c>
      <c r="V43" s="40">
        <v>1</v>
      </c>
      <c r="W43" s="40">
        <v>1</v>
      </c>
      <c r="X43" s="40">
        <v>1</v>
      </c>
      <c r="Y43" s="40">
        <v>1</v>
      </c>
      <c r="Z43" s="40"/>
      <c r="AA43" s="36" t="e">
        <f t="shared" si="7"/>
        <v>#REF!</v>
      </c>
      <c r="AB43" s="36" t="e">
        <v>#REF!</v>
      </c>
      <c r="AC43" s="36" t="e">
        <v>#REF!</v>
      </c>
      <c r="AD43" s="36" t="e">
        <v>#REF!</v>
      </c>
      <c r="AE43" s="36" t="e">
        <v>#REF!</v>
      </c>
      <c r="AF43" s="36" t="e">
        <v>#REF!</v>
      </c>
      <c r="AG43" s="36" t="e">
        <v>#REF!</v>
      </c>
      <c r="AH43" s="36" t="e">
        <v>#REF!</v>
      </c>
      <c r="AI43" s="36" t="e">
        <v>#REF!</v>
      </c>
      <c r="AJ43" s="36" t="e">
        <v>#REF!</v>
      </c>
      <c r="AK43" s="36" t="e">
        <v>#REF!</v>
      </c>
      <c r="AL43" s="36" t="e">
        <v>#REF!</v>
      </c>
    </row>
    <row r="44" spans="1:38" ht="16.5">
      <c r="A44" s="36">
        <v>39</v>
      </c>
      <c r="B44" s="36" t="e">
        <v>#REF!</v>
      </c>
      <c r="C44" s="36"/>
      <c r="D44" s="38"/>
      <c r="E44" s="38" t="e">
        <f t="shared" si="0"/>
        <v>#REF!</v>
      </c>
      <c r="F44" s="38"/>
      <c r="G44" s="38" t="e">
        <v>#REF!</v>
      </c>
      <c r="H44" s="38" t="e">
        <v>#REF!</v>
      </c>
      <c r="I44" s="36">
        <v>1</v>
      </c>
      <c r="J44" s="36" t="e">
        <f t="shared" si="1"/>
        <v>#REF!</v>
      </c>
      <c r="K44" s="39" t="e">
        <f t="shared" si="2"/>
        <v>#REF!</v>
      </c>
      <c r="L44" s="36" t="e">
        <f t="shared" si="3"/>
        <v>#REF!</v>
      </c>
      <c r="M44" s="36"/>
      <c r="N44" s="36"/>
      <c r="O44" s="39" t="e">
        <f t="shared" si="4"/>
        <v>#REF!</v>
      </c>
      <c r="P44" s="40">
        <f t="shared" si="5"/>
        <v>4</v>
      </c>
      <c r="Q44" s="39" t="e">
        <f t="shared" si="6"/>
        <v>#REF!</v>
      </c>
      <c r="R44" s="40">
        <v>1</v>
      </c>
      <c r="S44" s="40">
        <v>1</v>
      </c>
      <c r="T44" s="40">
        <v>1</v>
      </c>
      <c r="U44" s="40">
        <v>1</v>
      </c>
      <c r="V44" s="40">
        <v>1</v>
      </c>
      <c r="W44" s="40">
        <v>1</v>
      </c>
      <c r="X44" s="40">
        <v>1</v>
      </c>
      <c r="Y44" s="40">
        <v>1</v>
      </c>
      <c r="Z44" s="40"/>
      <c r="AA44" s="36" t="e">
        <f t="shared" si="7"/>
        <v>#REF!</v>
      </c>
      <c r="AB44" s="36" t="e">
        <v>#REF!</v>
      </c>
      <c r="AC44" s="36" t="e">
        <v>#REF!</v>
      </c>
      <c r="AD44" s="36" t="e">
        <v>#REF!</v>
      </c>
      <c r="AE44" s="36" t="e">
        <v>#REF!</v>
      </c>
      <c r="AF44" s="36" t="e">
        <v>#REF!</v>
      </c>
      <c r="AG44" s="36" t="e">
        <v>#REF!</v>
      </c>
      <c r="AH44" s="36" t="e">
        <v>#REF!</v>
      </c>
      <c r="AI44" s="36" t="e">
        <v>#REF!</v>
      </c>
      <c r="AJ44" s="36" t="e">
        <v>#REF!</v>
      </c>
      <c r="AK44" s="36" t="e">
        <v>#REF!</v>
      </c>
      <c r="AL44" s="36" t="e">
        <v>#REF!</v>
      </c>
    </row>
    <row r="45" spans="1:38" ht="16.5">
      <c r="A45" s="36">
        <v>40</v>
      </c>
      <c r="B45" s="36" t="e">
        <v>#REF!</v>
      </c>
      <c r="C45" s="36"/>
      <c r="D45" s="38"/>
      <c r="E45" s="38" t="e">
        <f t="shared" si="0"/>
        <v>#REF!</v>
      </c>
      <c r="F45" s="38"/>
      <c r="G45" s="38" t="e">
        <v>#REF!</v>
      </c>
      <c r="H45" s="38" t="e">
        <v>#REF!</v>
      </c>
      <c r="I45" s="36">
        <v>3</v>
      </c>
      <c r="J45" s="36" t="e">
        <f t="shared" si="1"/>
        <v>#REF!</v>
      </c>
      <c r="K45" s="39" t="e">
        <f t="shared" si="2"/>
        <v>#REF!</v>
      </c>
      <c r="L45" s="36" t="e">
        <f t="shared" si="3"/>
        <v>#REF!</v>
      </c>
      <c r="M45" s="36"/>
      <c r="N45" s="36"/>
      <c r="O45" s="39" t="e">
        <f t="shared" si="4"/>
        <v>#REF!</v>
      </c>
      <c r="P45" s="40">
        <f t="shared" si="5"/>
        <v>2</v>
      </c>
      <c r="Q45" s="39" t="e">
        <f t="shared" si="6"/>
        <v>#REF!</v>
      </c>
      <c r="R45" s="40">
        <v>1</v>
      </c>
      <c r="S45" s="40">
        <v>1</v>
      </c>
      <c r="T45" s="40">
        <v>1</v>
      </c>
      <c r="U45" s="40">
        <v>1</v>
      </c>
      <c r="V45" s="40"/>
      <c r="W45" s="40">
        <v>1</v>
      </c>
      <c r="X45" s="40">
        <v>1</v>
      </c>
      <c r="Y45" s="40">
        <v>1</v>
      </c>
      <c r="Z45" s="40"/>
      <c r="AA45" s="36" t="e">
        <f t="shared" si="7"/>
        <v>#REF!</v>
      </c>
      <c r="AB45" s="36" t="e">
        <v>#REF!</v>
      </c>
      <c r="AC45" s="36" t="e">
        <v>#REF!</v>
      </c>
      <c r="AD45" s="36" t="e">
        <v>#REF!</v>
      </c>
      <c r="AE45" s="36" t="e">
        <v>#REF!</v>
      </c>
      <c r="AF45" s="36" t="e">
        <v>#REF!</v>
      </c>
      <c r="AG45" s="36" t="e">
        <v>#REF!</v>
      </c>
      <c r="AH45" s="36" t="e">
        <v>#REF!</v>
      </c>
      <c r="AI45" s="36" t="e">
        <v>#REF!</v>
      </c>
      <c r="AJ45" s="36" t="e">
        <v>#REF!</v>
      </c>
      <c r="AK45" s="36" t="e">
        <v>#REF!</v>
      </c>
      <c r="AL45" s="36" t="e">
        <v>#REF!</v>
      </c>
    </row>
    <row r="46" spans="1:38" ht="16.5">
      <c r="A46" s="36">
        <v>41</v>
      </c>
      <c r="B46" s="36" t="e">
        <v>#REF!</v>
      </c>
      <c r="C46" s="36"/>
      <c r="D46" s="38"/>
      <c r="E46" s="38" t="e">
        <f t="shared" si="0"/>
        <v>#REF!</v>
      </c>
      <c r="F46" s="38"/>
      <c r="G46" s="38" t="e">
        <v>#REF!</v>
      </c>
      <c r="H46" s="38" t="e">
        <v>#REF!</v>
      </c>
      <c r="I46" s="36">
        <v>1</v>
      </c>
      <c r="J46" s="36" t="e">
        <f t="shared" si="1"/>
        <v>#REF!</v>
      </c>
      <c r="K46" s="39" t="e">
        <f t="shared" si="2"/>
        <v>#REF!</v>
      </c>
      <c r="L46" s="36" t="e">
        <f t="shared" si="3"/>
        <v>#REF!</v>
      </c>
      <c r="M46" s="36"/>
      <c r="N46" s="36"/>
      <c r="O46" s="39" t="e">
        <f t="shared" si="4"/>
        <v>#REF!</v>
      </c>
      <c r="P46" s="40">
        <f t="shared" si="5"/>
        <v>4</v>
      </c>
      <c r="Q46" s="39" t="e">
        <f t="shared" si="6"/>
        <v>#REF!</v>
      </c>
      <c r="R46" s="40">
        <v>1</v>
      </c>
      <c r="S46" s="40">
        <v>1</v>
      </c>
      <c r="T46" s="40">
        <v>1</v>
      </c>
      <c r="U46" s="40">
        <v>1</v>
      </c>
      <c r="V46" s="40">
        <v>1</v>
      </c>
      <c r="W46" s="40">
        <v>1</v>
      </c>
      <c r="X46" s="40">
        <v>1</v>
      </c>
      <c r="Y46" s="40">
        <v>1</v>
      </c>
      <c r="Z46" s="40"/>
      <c r="AA46" s="36" t="e">
        <f t="shared" si="7"/>
        <v>#REF!</v>
      </c>
      <c r="AB46" s="36" t="e">
        <v>#REF!</v>
      </c>
      <c r="AC46" s="36" t="e">
        <v>#REF!</v>
      </c>
      <c r="AD46" s="36" t="e">
        <v>#REF!</v>
      </c>
      <c r="AE46" s="36" t="e">
        <v>#REF!</v>
      </c>
      <c r="AF46" s="36" t="e">
        <v>#REF!</v>
      </c>
      <c r="AG46" s="36" t="e">
        <v>#REF!</v>
      </c>
      <c r="AH46" s="36" t="e">
        <v>#REF!</v>
      </c>
      <c r="AI46" s="36" t="e">
        <v>#REF!</v>
      </c>
      <c r="AJ46" s="36" t="e">
        <v>#REF!</v>
      </c>
      <c r="AK46" s="36" t="e">
        <v>#REF!</v>
      </c>
      <c r="AL46" s="36" t="e">
        <v>#REF!</v>
      </c>
    </row>
    <row r="47" spans="1:38" ht="16.5">
      <c r="A47" s="36">
        <v>42</v>
      </c>
      <c r="B47" s="36" t="e">
        <v>#REF!</v>
      </c>
      <c r="C47" s="36"/>
      <c r="D47" s="38"/>
      <c r="E47" s="38" t="e">
        <f t="shared" si="0"/>
        <v>#REF!</v>
      </c>
      <c r="F47" s="38"/>
      <c r="G47" s="38" t="e">
        <v>#REF!</v>
      </c>
      <c r="H47" s="38" t="e">
        <v>#REF!</v>
      </c>
      <c r="I47" s="36">
        <v>1</v>
      </c>
      <c r="J47" s="36" t="e">
        <f t="shared" si="1"/>
        <v>#REF!</v>
      </c>
      <c r="K47" s="39" t="e">
        <f t="shared" si="2"/>
        <v>#REF!</v>
      </c>
      <c r="L47" s="36" t="e">
        <f t="shared" si="3"/>
        <v>#REF!</v>
      </c>
      <c r="M47" s="36"/>
      <c r="N47" s="36"/>
      <c r="O47" s="39" t="e">
        <f t="shared" si="4"/>
        <v>#REF!</v>
      </c>
      <c r="P47" s="40">
        <f t="shared" si="5"/>
        <v>4</v>
      </c>
      <c r="Q47" s="39" t="e">
        <f t="shared" si="6"/>
        <v>#REF!</v>
      </c>
      <c r="R47" s="40">
        <v>1</v>
      </c>
      <c r="S47" s="40">
        <v>1</v>
      </c>
      <c r="T47" s="40">
        <v>1</v>
      </c>
      <c r="U47" s="40">
        <v>1</v>
      </c>
      <c r="V47" s="40">
        <v>1</v>
      </c>
      <c r="W47" s="40">
        <v>1</v>
      </c>
      <c r="X47" s="40">
        <v>1</v>
      </c>
      <c r="Y47" s="40">
        <v>1</v>
      </c>
      <c r="Z47" s="40"/>
      <c r="AA47" s="36" t="e">
        <f t="shared" si="7"/>
        <v>#REF!</v>
      </c>
      <c r="AB47" s="36" t="e">
        <v>#REF!</v>
      </c>
      <c r="AC47" s="36" t="e">
        <v>#REF!</v>
      </c>
      <c r="AD47" s="36" t="e">
        <v>#REF!</v>
      </c>
      <c r="AE47" s="36" t="e">
        <v>#REF!</v>
      </c>
      <c r="AF47" s="36" t="e">
        <v>#REF!</v>
      </c>
      <c r="AG47" s="36" t="e">
        <v>#REF!</v>
      </c>
      <c r="AH47" s="36" t="e">
        <v>#REF!</v>
      </c>
      <c r="AI47" s="36" t="e">
        <v>#REF!</v>
      </c>
      <c r="AJ47" s="36" t="e">
        <v>#REF!</v>
      </c>
      <c r="AK47" s="36" t="e">
        <v>#REF!</v>
      </c>
      <c r="AL47" s="36" t="e">
        <v>#REF!</v>
      </c>
    </row>
    <row r="48" spans="1:38" ht="16.5">
      <c r="A48" s="36">
        <v>43</v>
      </c>
      <c r="B48" s="36" t="e">
        <v>#REF!</v>
      </c>
      <c r="C48" s="36"/>
      <c r="D48" s="38"/>
      <c r="E48" s="38" t="e">
        <f t="shared" si="0"/>
        <v>#REF!</v>
      </c>
      <c r="F48" s="38"/>
      <c r="G48" s="38" t="e">
        <v>#REF!</v>
      </c>
      <c r="H48" s="38" t="e">
        <v>#REF!</v>
      </c>
      <c r="I48" s="36">
        <v>3</v>
      </c>
      <c r="J48" s="36" t="e">
        <f t="shared" si="1"/>
        <v>#REF!</v>
      </c>
      <c r="K48" s="39" t="e">
        <f t="shared" si="2"/>
        <v>#REF!</v>
      </c>
      <c r="L48" s="36" t="e">
        <f t="shared" si="3"/>
        <v>#REF!</v>
      </c>
      <c r="M48" s="36"/>
      <c r="N48" s="36"/>
      <c r="O48" s="39" t="e">
        <f t="shared" si="4"/>
        <v>#REF!</v>
      </c>
      <c r="P48" s="40">
        <f t="shared" si="5"/>
        <v>2</v>
      </c>
      <c r="Q48" s="39" t="e">
        <f t="shared" si="6"/>
        <v>#REF!</v>
      </c>
      <c r="R48" s="40">
        <v>1</v>
      </c>
      <c r="S48" s="40">
        <v>1</v>
      </c>
      <c r="T48" s="40">
        <v>1</v>
      </c>
      <c r="U48" s="40">
        <v>1</v>
      </c>
      <c r="V48" s="40"/>
      <c r="W48" s="40">
        <v>1</v>
      </c>
      <c r="X48" s="40">
        <v>1</v>
      </c>
      <c r="Y48" s="40">
        <v>1</v>
      </c>
      <c r="Z48" s="40"/>
      <c r="AA48" s="36" t="e">
        <f t="shared" si="7"/>
        <v>#REF!</v>
      </c>
      <c r="AB48" s="36" t="e">
        <v>#REF!</v>
      </c>
      <c r="AC48" s="36" t="e">
        <v>#REF!</v>
      </c>
      <c r="AD48" s="36" t="e">
        <v>#REF!</v>
      </c>
      <c r="AE48" s="36" t="e">
        <v>#REF!</v>
      </c>
      <c r="AF48" s="36" t="e">
        <v>#REF!</v>
      </c>
      <c r="AG48" s="36" t="e">
        <v>#REF!</v>
      </c>
      <c r="AH48" s="36" t="e">
        <v>#REF!</v>
      </c>
      <c r="AI48" s="36" t="e">
        <v>#REF!</v>
      </c>
      <c r="AJ48" s="36" t="e">
        <v>#REF!</v>
      </c>
      <c r="AK48" s="36" t="e">
        <v>#REF!</v>
      </c>
      <c r="AL48" s="36" t="e">
        <v>#REF!</v>
      </c>
    </row>
    <row r="49" spans="1:38" ht="16.5">
      <c r="A49" s="36">
        <v>44</v>
      </c>
      <c r="B49" s="36" t="e">
        <v>#REF!</v>
      </c>
      <c r="C49" s="36"/>
      <c r="D49" s="38"/>
      <c r="E49" s="38" t="e">
        <f t="shared" si="0"/>
        <v>#REF!</v>
      </c>
      <c r="F49" s="38"/>
      <c r="G49" s="38" t="e">
        <v>#REF!</v>
      </c>
      <c r="H49" s="38" t="e">
        <v>#REF!</v>
      </c>
      <c r="I49" s="36">
        <v>4</v>
      </c>
      <c r="J49" s="36" t="e">
        <f t="shared" si="1"/>
        <v>#REF!</v>
      </c>
      <c r="K49" s="39" t="e">
        <f t="shared" si="2"/>
        <v>#REF!</v>
      </c>
      <c r="L49" s="36" t="e">
        <f t="shared" si="3"/>
        <v>#REF!</v>
      </c>
      <c r="M49" s="36"/>
      <c r="N49" s="36"/>
      <c r="O49" s="39" t="e">
        <f t="shared" si="4"/>
        <v>#REF!</v>
      </c>
      <c r="P49" s="40">
        <v>3</v>
      </c>
      <c r="Q49" s="39" t="e">
        <f t="shared" si="6"/>
        <v>#REF!</v>
      </c>
      <c r="R49" s="40">
        <v>1</v>
      </c>
      <c r="S49" s="40">
        <v>1</v>
      </c>
      <c r="T49" s="40">
        <v>1</v>
      </c>
      <c r="U49" s="40">
        <v>1</v>
      </c>
      <c r="V49" s="40">
        <v>1</v>
      </c>
      <c r="W49" s="40">
        <v>1</v>
      </c>
      <c r="X49" s="40">
        <v>1</v>
      </c>
      <c r="Y49" s="40">
        <v>1</v>
      </c>
      <c r="Z49" s="40"/>
      <c r="AA49" s="36" t="e">
        <f t="shared" si="7"/>
        <v>#REF!</v>
      </c>
      <c r="AB49" s="36" t="e">
        <v>#REF!</v>
      </c>
      <c r="AC49" s="36" t="e">
        <v>#REF!</v>
      </c>
      <c r="AD49" s="36" t="e">
        <v>#REF!</v>
      </c>
      <c r="AE49" s="36" t="e">
        <v>#REF!</v>
      </c>
      <c r="AF49" s="36" t="e">
        <v>#REF!</v>
      </c>
      <c r="AG49" s="36" t="e">
        <v>#REF!</v>
      </c>
      <c r="AH49" s="36" t="e">
        <v>#REF!</v>
      </c>
      <c r="AI49" s="36" t="e">
        <v>#REF!</v>
      </c>
      <c r="AJ49" s="36" t="e">
        <v>#REF!</v>
      </c>
      <c r="AK49" s="36" t="e">
        <v>#REF!</v>
      </c>
      <c r="AL49" s="36" t="e">
        <v>#REF!</v>
      </c>
    </row>
    <row r="50" spans="1:38" ht="16.5">
      <c r="A50" s="36">
        <v>45</v>
      </c>
      <c r="B50" s="36" t="e">
        <v>#REF!</v>
      </c>
      <c r="C50" s="36"/>
      <c r="D50" s="38"/>
      <c r="E50" s="38" t="e">
        <f t="shared" si="0"/>
        <v>#REF!</v>
      </c>
      <c r="F50" s="38"/>
      <c r="G50" s="38" t="e">
        <v>#REF!</v>
      </c>
      <c r="H50" s="38" t="e">
        <v>#REF!</v>
      </c>
      <c r="I50" s="36">
        <v>7</v>
      </c>
      <c r="J50" s="36" t="e">
        <f t="shared" si="1"/>
        <v>#REF!</v>
      </c>
      <c r="K50" s="39" t="e">
        <f t="shared" si="2"/>
        <v>#REF!</v>
      </c>
      <c r="L50" s="36" t="e">
        <f t="shared" si="3"/>
        <v>#REF!</v>
      </c>
      <c r="M50" s="36"/>
      <c r="N50" s="36"/>
      <c r="O50" s="39" t="e">
        <f t="shared" si="4"/>
        <v>#REF!</v>
      </c>
      <c r="P50" s="40">
        <f t="shared" si="5"/>
        <v>2</v>
      </c>
      <c r="Q50" s="39" t="e">
        <f t="shared" si="6"/>
        <v>#REF!</v>
      </c>
      <c r="R50" s="40">
        <v>1</v>
      </c>
      <c r="S50" s="40">
        <v>1</v>
      </c>
      <c r="T50" s="40">
        <v>1</v>
      </c>
      <c r="U50" s="40">
        <v>1</v>
      </c>
      <c r="V50" s="40">
        <v>1</v>
      </c>
      <c r="W50" s="40">
        <v>1</v>
      </c>
      <c r="X50" s="40">
        <v>1</v>
      </c>
      <c r="Y50" s="40">
        <v>1</v>
      </c>
      <c r="Z50" s="40"/>
      <c r="AA50" s="36" t="e">
        <f t="shared" si="7"/>
        <v>#REF!</v>
      </c>
      <c r="AB50" s="36" t="e">
        <v>#REF!</v>
      </c>
      <c r="AC50" s="36" t="e">
        <v>#REF!</v>
      </c>
      <c r="AD50" s="36" t="e">
        <v>#REF!</v>
      </c>
      <c r="AE50" s="36" t="e">
        <v>#REF!</v>
      </c>
      <c r="AF50" s="36" t="e">
        <v>#REF!</v>
      </c>
      <c r="AG50" s="36" t="e">
        <v>#REF!</v>
      </c>
      <c r="AH50" s="36" t="e">
        <v>#REF!</v>
      </c>
      <c r="AI50" s="36" t="e">
        <v>#REF!</v>
      </c>
      <c r="AJ50" s="36" t="e">
        <v>#REF!</v>
      </c>
      <c r="AK50" s="36" t="e">
        <v>#REF!</v>
      </c>
      <c r="AL50" s="36" t="e">
        <v>#REF!</v>
      </c>
    </row>
    <row r="51" spans="1:38" ht="16.5">
      <c r="A51" s="36">
        <v>46</v>
      </c>
      <c r="B51" s="36" t="s">
        <v>61</v>
      </c>
      <c r="C51" s="36"/>
      <c r="D51" s="38"/>
      <c r="E51" s="38">
        <v>19</v>
      </c>
      <c r="F51" s="38"/>
      <c r="G51" s="38"/>
      <c r="H51" s="38"/>
      <c r="I51" s="36">
        <v>1</v>
      </c>
      <c r="J51" s="36">
        <f t="shared" si="1"/>
        <v>40</v>
      </c>
      <c r="K51" s="39">
        <f t="shared" si="2"/>
        <v>39.5</v>
      </c>
      <c r="L51" s="36">
        <f t="shared" si="3"/>
        <v>37</v>
      </c>
      <c r="M51" s="36"/>
      <c r="N51" s="36"/>
      <c r="O51" s="39">
        <f t="shared" si="4"/>
        <v>39.5</v>
      </c>
      <c r="P51" s="40">
        <v>3</v>
      </c>
      <c r="Q51" s="39">
        <f>1.5*E51</f>
        <v>28.5</v>
      </c>
      <c r="R51" s="40"/>
      <c r="S51" s="40">
        <v>1</v>
      </c>
      <c r="T51" s="40">
        <v>1</v>
      </c>
      <c r="U51" s="40"/>
      <c r="V51" s="40"/>
      <c r="W51" s="40">
        <v>1</v>
      </c>
      <c r="X51" s="40">
        <v>1</v>
      </c>
      <c r="Y51" s="40">
        <v>2</v>
      </c>
      <c r="Z51" s="40">
        <v>2</v>
      </c>
      <c r="AA51" s="36">
        <f>SUM(AB51:AL51)</f>
        <v>37</v>
      </c>
      <c r="AB51" s="36">
        <v>2</v>
      </c>
      <c r="AC51" s="36">
        <v>20</v>
      </c>
      <c r="AD51" s="36"/>
      <c r="AE51" s="36">
        <v>1</v>
      </c>
      <c r="AF51" s="36">
        <v>1</v>
      </c>
      <c r="AG51" s="36"/>
      <c r="AH51" s="36"/>
      <c r="AI51" s="36">
        <v>1</v>
      </c>
      <c r="AJ51" s="36">
        <v>1</v>
      </c>
      <c r="AK51" s="36">
        <v>1</v>
      </c>
      <c r="AL51" s="36">
        <v>10</v>
      </c>
    </row>
    <row r="52" spans="1:38" ht="16.5">
      <c r="A52" s="36"/>
      <c r="B52" s="36"/>
      <c r="C52" s="36"/>
      <c r="D52" s="38"/>
      <c r="E52" s="38"/>
      <c r="F52" s="38"/>
      <c r="G52" s="38"/>
      <c r="H52" s="38"/>
      <c r="I52" s="36"/>
      <c r="J52" s="43" t="e">
        <f>SUM(J6:J51)</f>
        <v>#REF!</v>
      </c>
      <c r="K52" s="44" t="e">
        <f>SUM(K6:K51)</f>
        <v>#REF!</v>
      </c>
      <c r="L52" s="43" t="e">
        <f>SUM(L6:L51)</f>
        <v>#REF!</v>
      </c>
      <c r="M52" s="45">
        <v>3352</v>
      </c>
      <c r="N52" s="36"/>
      <c r="O52" s="39" t="e">
        <f>SUM(O6:O51)</f>
        <v>#REF!</v>
      </c>
      <c r="P52" s="39"/>
      <c r="Q52" s="39"/>
      <c r="R52" s="39"/>
      <c r="S52" s="39"/>
      <c r="T52" s="39"/>
      <c r="U52" s="39"/>
      <c r="V52" s="39"/>
      <c r="W52" s="39"/>
      <c r="X52" s="39"/>
      <c r="Y52" s="39"/>
      <c r="Z52" s="39"/>
      <c r="AA52" s="40" t="e">
        <f>SUM(AA6:AA51)</f>
        <v>#REF!</v>
      </c>
      <c r="AB52" s="36"/>
      <c r="AC52" s="36"/>
      <c r="AD52" s="36"/>
      <c r="AE52" s="36"/>
      <c r="AF52" s="36"/>
      <c r="AG52" s="36"/>
      <c r="AH52" s="36"/>
      <c r="AI52" s="36"/>
      <c r="AJ52" s="36"/>
      <c r="AK52" s="36"/>
      <c r="AL52" s="36"/>
    </row>
    <row r="53" spans="15:26" ht="16.5">
      <c r="O53" s="32"/>
      <c r="P53" s="30"/>
      <c r="Q53" s="30"/>
      <c r="R53" s="30"/>
      <c r="S53" s="30"/>
      <c r="T53" s="30"/>
      <c r="U53" s="30"/>
      <c r="V53" s="30"/>
      <c r="W53" s="30"/>
      <c r="X53" s="30"/>
      <c r="Y53" s="30"/>
      <c r="Z53" s="30"/>
    </row>
    <row r="54" spans="13:14" ht="16.5">
      <c r="M54" s="31"/>
      <c r="N54" s="31"/>
    </row>
  </sheetData>
  <sheetProtection/>
  <mergeCells count="38">
    <mergeCell ref="X3:X4"/>
    <mergeCell ref="AC3:AC4"/>
    <mergeCell ref="AD3:AD4"/>
    <mergeCell ref="AL3:AL4"/>
    <mergeCell ref="AE3:AE4"/>
    <mergeCell ref="AF3:AF4"/>
    <mergeCell ref="AG3:AG4"/>
    <mergeCell ref="AH3:AH4"/>
    <mergeCell ref="AI3:AI4"/>
    <mergeCell ref="AJ3:AJ4"/>
    <mergeCell ref="AA2:AL2"/>
    <mergeCell ref="O3:O4"/>
    <mergeCell ref="P3:P4"/>
    <mergeCell ref="Q3:Q4"/>
    <mergeCell ref="R3:R4"/>
    <mergeCell ref="Y3:Y4"/>
    <mergeCell ref="Z3:Z4"/>
    <mergeCell ref="AA3:AA4"/>
    <mergeCell ref="AB3:AB4"/>
    <mergeCell ref="AK3:AK4"/>
    <mergeCell ref="A2:A4"/>
    <mergeCell ref="B2:B4"/>
    <mergeCell ref="C2:C4"/>
    <mergeCell ref="D2:D4"/>
    <mergeCell ref="E2:I2"/>
    <mergeCell ref="J2:J4"/>
    <mergeCell ref="E3:H3"/>
    <mergeCell ref="I3:I4"/>
    <mergeCell ref="S3:S4"/>
    <mergeCell ref="T3:T4"/>
    <mergeCell ref="K2:K4"/>
    <mergeCell ref="L2:L4"/>
    <mergeCell ref="M2:M4"/>
    <mergeCell ref="N2:N4"/>
    <mergeCell ref="O2:Z2"/>
    <mergeCell ref="U3:U4"/>
    <mergeCell ref="V3:V4"/>
    <mergeCell ref="W3:W4"/>
  </mergeCells>
  <printOptions/>
  <pageMargins left="0.7" right="0" top="0.6" bottom="0.5" header="0.25" footer="0.5"/>
  <pageSetup horizontalDpi="600" verticalDpi="600" orientation="landscape" paperSize="9" r:id="rId2"/>
  <headerFooter alignWithMargins="0">
    <oddHeader>&amp;R&amp;"VNI-Times,Italic"&amp;11Mẫu KHBC_THPT</oddHeader>
  </headerFooter>
  <legacyDrawing r:id="rId1"/>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A10" sqref="A10"/>
    </sheetView>
  </sheetViews>
  <sheetFormatPr defaultColWidth="9.875" defaultRowHeight="12"/>
  <cols>
    <col min="1" max="1" width="18.00390625" style="1" customWidth="1"/>
    <col min="2" max="2" width="11.875" style="1" customWidth="1"/>
    <col min="3" max="3" width="13.00390625" style="1" customWidth="1"/>
    <col min="4" max="8" width="10.00390625" style="1" hidden="1" customWidth="1"/>
    <col min="9" max="10" width="12.125" style="1" hidden="1" customWidth="1"/>
    <col min="11" max="15" width="10.00390625" style="1" hidden="1" customWidth="1"/>
    <col min="16" max="16" width="31.00390625" style="1" customWidth="1"/>
    <col min="17" max="16384" width="9.875" style="1" customWidth="1"/>
  </cols>
  <sheetData>
    <row r="1" spans="1:15" ht="18">
      <c r="A1" s="5"/>
      <c r="B1" s="5"/>
      <c r="C1" s="6"/>
      <c r="D1" s="7" t="s">
        <v>24</v>
      </c>
      <c r="E1" s="7" t="s">
        <v>25</v>
      </c>
      <c r="F1" s="7" t="s">
        <v>26</v>
      </c>
      <c r="G1" s="7" t="s">
        <v>27</v>
      </c>
      <c r="H1" s="7" t="s">
        <v>28</v>
      </c>
      <c r="I1" s="89" t="s">
        <v>29</v>
      </c>
      <c r="J1" s="89"/>
      <c r="K1" s="89"/>
      <c r="L1" s="8"/>
      <c r="M1" s="8"/>
      <c r="N1" s="8"/>
      <c r="O1" s="8"/>
    </row>
    <row r="2" spans="1:16" ht="18" customHeight="1">
      <c r="A2" s="5"/>
      <c r="B2" s="90" t="s">
        <v>30</v>
      </c>
      <c r="C2" s="91"/>
      <c r="D2" s="5"/>
      <c r="E2" s="5"/>
      <c r="F2" s="5"/>
      <c r="G2" s="5"/>
      <c r="H2" s="5"/>
      <c r="I2" s="5" t="s">
        <v>31</v>
      </c>
      <c r="J2" s="5" t="s">
        <v>32</v>
      </c>
      <c r="K2" s="7" t="s">
        <v>33</v>
      </c>
      <c r="L2" s="9" t="s">
        <v>34</v>
      </c>
      <c r="M2" s="10" t="s">
        <v>35</v>
      </c>
      <c r="N2" s="10" t="s">
        <v>36</v>
      </c>
      <c r="O2" s="10" t="s">
        <v>37</v>
      </c>
      <c r="P2" s="2"/>
    </row>
    <row r="3" spans="1:16" ht="18" customHeight="1">
      <c r="A3" s="5" t="s">
        <v>19</v>
      </c>
      <c r="B3" s="11" t="s">
        <v>31</v>
      </c>
      <c r="C3" s="12" t="s">
        <v>32</v>
      </c>
      <c r="D3" s="13">
        <v>35</v>
      </c>
      <c r="E3" s="13">
        <v>16</v>
      </c>
      <c r="F3" s="13">
        <v>28</v>
      </c>
      <c r="G3" s="13">
        <v>14</v>
      </c>
      <c r="H3" s="13">
        <v>17</v>
      </c>
      <c r="I3" s="13">
        <v>15</v>
      </c>
      <c r="J3" s="13">
        <v>14</v>
      </c>
      <c r="K3" s="14">
        <f>I3+J3</f>
        <v>29</v>
      </c>
      <c r="L3" s="9" t="s">
        <v>38</v>
      </c>
      <c r="M3" s="10">
        <v>3</v>
      </c>
      <c r="N3" s="10">
        <v>106</v>
      </c>
      <c r="O3" s="15">
        <f>N3/M3</f>
        <v>35.333333333333336</v>
      </c>
      <c r="P3" s="2"/>
    </row>
    <row r="4" spans="1:16" ht="18" customHeight="1">
      <c r="A4" s="5" t="s">
        <v>4</v>
      </c>
      <c r="B4" s="16">
        <v>0.34</v>
      </c>
      <c r="C4" s="17">
        <v>0.31547359046005924</v>
      </c>
      <c r="D4" s="18">
        <f>C4*$D$3</f>
        <v>11.041575666102073</v>
      </c>
      <c r="E4" s="18">
        <f>C4*$E$3</f>
        <v>5.047577447360948</v>
      </c>
      <c r="F4" s="18">
        <f>C4*$F$3</f>
        <v>8.833260532881658</v>
      </c>
      <c r="G4" s="18">
        <f>C4*$G$3</f>
        <v>4.416630266440829</v>
      </c>
      <c r="H4" s="18">
        <f>C4*$H$3</f>
        <v>5.363051037821007</v>
      </c>
      <c r="I4" s="18">
        <f>B4*$I$3</f>
        <v>5.1000000000000005</v>
      </c>
      <c r="J4" s="18">
        <f>C4*$J$3</f>
        <v>4.416630266440829</v>
      </c>
      <c r="K4" s="14">
        <f aca="true" t="shared" si="0" ref="K4:K20">I4+J4</f>
        <v>9.51663026644083</v>
      </c>
      <c r="L4" s="9" t="s">
        <v>39</v>
      </c>
      <c r="M4" s="10">
        <v>3</v>
      </c>
      <c r="N4" s="10">
        <v>100</v>
      </c>
      <c r="O4" s="15">
        <f aca="true" t="shared" si="1" ref="O4:O10">N4/M4</f>
        <v>33.333333333333336</v>
      </c>
      <c r="P4" s="2"/>
    </row>
    <row r="5" spans="1:16" ht="18" customHeight="1">
      <c r="A5" s="7" t="s">
        <v>11</v>
      </c>
      <c r="B5" s="16">
        <v>0.24</v>
      </c>
      <c r="C5" s="17">
        <v>0.30285464684165686</v>
      </c>
      <c r="D5" s="18">
        <f aca="true" t="shared" si="2" ref="D5:D17">C5*$D$3</f>
        <v>10.59991263945799</v>
      </c>
      <c r="E5" s="18">
        <f aca="true" t="shared" si="3" ref="E5:E17">C5*$E$3</f>
        <v>4.84567434946651</v>
      </c>
      <c r="F5" s="18">
        <f aca="true" t="shared" si="4" ref="F5:F17">C5*$F$3</f>
        <v>8.479930111566393</v>
      </c>
      <c r="G5" s="18">
        <f aca="true" t="shared" si="5" ref="G5:G17">C5*$G$3</f>
        <v>4.2399650557831965</v>
      </c>
      <c r="H5" s="18">
        <f aca="true" t="shared" si="6" ref="H5:H17">C5*$H$3</f>
        <v>5.148528996308166</v>
      </c>
      <c r="I5" s="18">
        <f aca="true" t="shared" si="7" ref="I5:I20">B5*$I$3</f>
        <v>3.5999999999999996</v>
      </c>
      <c r="J5" s="18">
        <f aca="true" t="shared" si="8" ref="J5:J20">C5*$J$3</f>
        <v>4.2399650557831965</v>
      </c>
      <c r="K5" s="14">
        <f t="shared" si="0"/>
        <v>7.839965055783196</v>
      </c>
      <c r="L5" s="9" t="s">
        <v>40</v>
      </c>
      <c r="M5" s="10">
        <v>2</v>
      </c>
      <c r="N5" s="10">
        <v>72</v>
      </c>
      <c r="O5" s="15">
        <f t="shared" si="1"/>
        <v>36</v>
      </c>
      <c r="P5" s="2"/>
    </row>
    <row r="6" spans="1:16" ht="33.75" customHeight="1">
      <c r="A6" s="7" t="s">
        <v>15</v>
      </c>
      <c r="B6" s="16">
        <v>0.07</v>
      </c>
      <c r="C6" s="17">
        <v>0.09464207713801778</v>
      </c>
      <c r="D6" s="18">
        <f t="shared" si="2"/>
        <v>3.3124726998306224</v>
      </c>
      <c r="E6" s="18">
        <f t="shared" si="3"/>
        <v>1.5142732342082845</v>
      </c>
      <c r="F6" s="18">
        <f t="shared" si="4"/>
        <v>2.649978159864498</v>
      </c>
      <c r="G6" s="18">
        <f t="shared" si="5"/>
        <v>1.324989079932249</v>
      </c>
      <c r="H6" s="18">
        <f t="shared" si="6"/>
        <v>1.6089153113463024</v>
      </c>
      <c r="I6" s="18">
        <f t="shared" si="7"/>
        <v>1.05</v>
      </c>
      <c r="J6" s="18">
        <f t="shared" si="8"/>
        <v>1.324989079932249</v>
      </c>
      <c r="K6" s="14">
        <f t="shared" si="0"/>
        <v>2.374989079932249</v>
      </c>
      <c r="L6" s="9" t="s">
        <v>41</v>
      </c>
      <c r="M6" s="10">
        <v>2</v>
      </c>
      <c r="N6" s="10">
        <v>59</v>
      </c>
      <c r="O6" s="15">
        <f t="shared" si="1"/>
        <v>29.5</v>
      </c>
      <c r="P6" s="3"/>
    </row>
    <row r="7" spans="1:16" ht="18" customHeight="1">
      <c r="A7" s="5" t="s">
        <v>5</v>
      </c>
      <c r="B7" s="16">
        <v>0.1</v>
      </c>
      <c r="C7" s="17">
        <v>0.1356536438978255</v>
      </c>
      <c r="D7" s="18">
        <f t="shared" si="2"/>
        <v>4.747877536423893</v>
      </c>
      <c r="E7" s="18">
        <f t="shared" si="3"/>
        <v>2.170458302365208</v>
      </c>
      <c r="F7" s="18">
        <f t="shared" si="4"/>
        <v>3.798302029139114</v>
      </c>
      <c r="G7" s="18">
        <f t="shared" si="5"/>
        <v>1.899151014569557</v>
      </c>
      <c r="H7" s="18">
        <f t="shared" si="6"/>
        <v>2.3061119462630333</v>
      </c>
      <c r="I7" s="18">
        <f t="shared" si="7"/>
        <v>1.5</v>
      </c>
      <c r="J7" s="18">
        <f t="shared" si="8"/>
        <v>1.899151014569557</v>
      </c>
      <c r="K7" s="14">
        <f t="shared" si="0"/>
        <v>3.399151014569557</v>
      </c>
      <c r="L7" s="9" t="s">
        <v>42</v>
      </c>
      <c r="M7" s="10">
        <v>2</v>
      </c>
      <c r="N7" s="10">
        <v>67</v>
      </c>
      <c r="O7" s="15">
        <f t="shared" si="1"/>
        <v>33.5</v>
      </c>
      <c r="P7" s="2"/>
    </row>
    <row r="8" spans="1:15" ht="18">
      <c r="A8" s="5" t="s">
        <v>6</v>
      </c>
      <c r="B8" s="16">
        <v>0.11</v>
      </c>
      <c r="C8" s="17">
        <v>0.1356536438978255</v>
      </c>
      <c r="D8" s="18">
        <f t="shared" si="2"/>
        <v>4.747877536423893</v>
      </c>
      <c r="E8" s="18">
        <f t="shared" si="3"/>
        <v>2.170458302365208</v>
      </c>
      <c r="F8" s="18">
        <f t="shared" si="4"/>
        <v>3.798302029139114</v>
      </c>
      <c r="G8" s="18">
        <f t="shared" si="5"/>
        <v>1.899151014569557</v>
      </c>
      <c r="H8" s="18">
        <f t="shared" si="6"/>
        <v>2.3061119462630333</v>
      </c>
      <c r="I8" s="18">
        <f t="shared" si="7"/>
        <v>1.65</v>
      </c>
      <c r="J8" s="18">
        <f t="shared" si="8"/>
        <v>1.899151014569557</v>
      </c>
      <c r="K8" s="14">
        <f t="shared" si="0"/>
        <v>3.549151014569557</v>
      </c>
      <c r="L8" s="9" t="s">
        <v>43</v>
      </c>
      <c r="M8" s="10">
        <v>2</v>
      </c>
      <c r="N8" s="10">
        <v>42</v>
      </c>
      <c r="O8" s="15">
        <f t="shared" si="1"/>
        <v>21</v>
      </c>
    </row>
    <row r="9" spans="1:16" ht="21" customHeight="1">
      <c r="A9" s="5" t="s">
        <v>1</v>
      </c>
      <c r="B9" s="16">
        <v>0.32</v>
      </c>
      <c r="C9" s="17">
        <v>0.3280925340784616</v>
      </c>
      <c r="D9" s="18">
        <f t="shared" si="2"/>
        <v>11.483238692746157</v>
      </c>
      <c r="E9" s="18">
        <f t="shared" si="3"/>
        <v>5.249480545255386</v>
      </c>
      <c r="F9" s="18">
        <f t="shared" si="4"/>
        <v>9.186590954196925</v>
      </c>
      <c r="G9" s="18">
        <f t="shared" si="5"/>
        <v>4.593295477098462</v>
      </c>
      <c r="H9" s="18">
        <f t="shared" si="6"/>
        <v>5.577573079333847</v>
      </c>
      <c r="I9" s="18">
        <f t="shared" si="7"/>
        <v>4.8</v>
      </c>
      <c r="J9" s="18">
        <f t="shared" si="8"/>
        <v>4.593295477098462</v>
      </c>
      <c r="K9" s="14">
        <f t="shared" si="0"/>
        <v>9.393295477098462</v>
      </c>
      <c r="L9" s="9" t="s">
        <v>44</v>
      </c>
      <c r="M9" s="10">
        <v>2</v>
      </c>
      <c r="N9" s="10">
        <v>53</v>
      </c>
      <c r="O9" s="15">
        <f t="shared" si="1"/>
        <v>26.5</v>
      </c>
      <c r="P9" s="4"/>
    </row>
    <row r="10" spans="1:15" ht="36">
      <c r="A10" s="7" t="s">
        <v>16</v>
      </c>
      <c r="B10" s="16"/>
      <c r="C10" s="17">
        <v>0.15773679523002962</v>
      </c>
      <c r="D10" s="18">
        <f t="shared" si="2"/>
        <v>5.5207878330510365</v>
      </c>
      <c r="E10" s="18">
        <f t="shared" si="3"/>
        <v>2.523788723680474</v>
      </c>
      <c r="F10" s="18">
        <f t="shared" si="4"/>
        <v>4.416630266440829</v>
      </c>
      <c r="G10" s="18">
        <f t="shared" si="5"/>
        <v>2.2083151332204145</v>
      </c>
      <c r="H10" s="18">
        <f t="shared" si="6"/>
        <v>2.6815255189105036</v>
      </c>
      <c r="I10" s="18">
        <f t="shared" si="7"/>
        <v>0</v>
      </c>
      <c r="J10" s="18">
        <f t="shared" si="8"/>
        <v>2.2083151332204145</v>
      </c>
      <c r="K10" s="14">
        <f t="shared" si="0"/>
        <v>2.2083151332204145</v>
      </c>
      <c r="L10" s="9"/>
      <c r="M10" s="10">
        <f>SUM(M3:M9)</f>
        <v>16</v>
      </c>
      <c r="N10" s="10">
        <f>SUM(N3:N9)</f>
        <v>499</v>
      </c>
      <c r="O10" s="15">
        <f t="shared" si="1"/>
        <v>31.1875</v>
      </c>
    </row>
    <row r="11" spans="1:15" ht="18">
      <c r="A11" s="5" t="s">
        <v>2</v>
      </c>
      <c r="B11" s="16">
        <v>0.12</v>
      </c>
      <c r="C11" s="17">
        <v>0.20190309789443794</v>
      </c>
      <c r="D11" s="18">
        <f t="shared" si="2"/>
        <v>7.066608426305328</v>
      </c>
      <c r="E11" s="18">
        <f t="shared" si="3"/>
        <v>3.230449566311007</v>
      </c>
      <c r="F11" s="18">
        <f t="shared" si="4"/>
        <v>5.653286741044262</v>
      </c>
      <c r="G11" s="18">
        <f t="shared" si="5"/>
        <v>2.826643370522131</v>
      </c>
      <c r="H11" s="18">
        <f t="shared" si="6"/>
        <v>3.432352664205445</v>
      </c>
      <c r="I11" s="18">
        <f t="shared" si="7"/>
        <v>1.7999999999999998</v>
      </c>
      <c r="J11" s="18">
        <f t="shared" si="8"/>
        <v>2.826643370522131</v>
      </c>
      <c r="K11" s="14">
        <f t="shared" si="0"/>
        <v>4.626643370522131</v>
      </c>
      <c r="L11" s="19"/>
      <c r="M11" s="19"/>
      <c r="N11" s="19"/>
      <c r="O11" s="19"/>
    </row>
    <row r="12" spans="1:15" ht="36">
      <c r="A12" s="7" t="s">
        <v>14</v>
      </c>
      <c r="B12" s="16">
        <v>0.07</v>
      </c>
      <c r="C12" s="17">
        <v>0.037880425298232295</v>
      </c>
      <c r="D12" s="18">
        <f t="shared" si="2"/>
        <v>1.3258148854381304</v>
      </c>
      <c r="E12" s="18">
        <f t="shared" si="3"/>
        <v>0.6060868047717167</v>
      </c>
      <c r="F12" s="18">
        <f t="shared" si="4"/>
        <v>1.0606519083505042</v>
      </c>
      <c r="G12" s="18">
        <f t="shared" si="5"/>
        <v>0.5303259541752521</v>
      </c>
      <c r="H12" s="18">
        <f t="shared" si="6"/>
        <v>0.643967230069949</v>
      </c>
      <c r="I12" s="18">
        <f t="shared" si="7"/>
        <v>1.05</v>
      </c>
      <c r="J12" s="18">
        <f t="shared" si="8"/>
        <v>0.5303259541752521</v>
      </c>
      <c r="K12" s="14">
        <f t="shared" si="0"/>
        <v>1.5803259541752521</v>
      </c>
      <c r="L12" s="19"/>
      <c r="M12" s="19"/>
      <c r="N12" s="19"/>
      <c r="O12" s="19"/>
    </row>
    <row r="13" spans="1:15" ht="18">
      <c r="A13" s="5" t="s">
        <v>3</v>
      </c>
      <c r="B13" s="16">
        <v>0.04</v>
      </c>
      <c r="C13" s="17">
        <v>0.20190309789443794</v>
      </c>
      <c r="D13" s="18">
        <f t="shared" si="2"/>
        <v>7.066608426305328</v>
      </c>
      <c r="E13" s="18">
        <f t="shared" si="3"/>
        <v>3.230449566311007</v>
      </c>
      <c r="F13" s="18">
        <f t="shared" si="4"/>
        <v>5.653286741044262</v>
      </c>
      <c r="G13" s="18">
        <f t="shared" si="5"/>
        <v>2.826643370522131</v>
      </c>
      <c r="H13" s="18">
        <f t="shared" si="6"/>
        <v>3.432352664205445</v>
      </c>
      <c r="I13" s="18">
        <f t="shared" si="7"/>
        <v>0.6</v>
      </c>
      <c r="J13" s="18">
        <f t="shared" si="8"/>
        <v>2.826643370522131</v>
      </c>
      <c r="K13" s="14">
        <f t="shared" si="0"/>
        <v>3.426643370522131</v>
      </c>
      <c r="L13" s="19"/>
      <c r="M13" s="19"/>
      <c r="N13" s="19"/>
      <c r="O13" s="19"/>
    </row>
    <row r="14" spans="1:15" ht="18">
      <c r="A14" s="5" t="s">
        <v>0</v>
      </c>
      <c r="B14" s="16">
        <v>0.16</v>
      </c>
      <c r="C14" s="17">
        <v>0.13249890799322492</v>
      </c>
      <c r="D14" s="18">
        <f t="shared" si="2"/>
        <v>4.637461779762872</v>
      </c>
      <c r="E14" s="18">
        <f t="shared" si="3"/>
        <v>2.1199825278915987</v>
      </c>
      <c r="F14" s="18">
        <f t="shared" si="4"/>
        <v>3.7099694238102976</v>
      </c>
      <c r="G14" s="18">
        <f t="shared" si="5"/>
        <v>1.8549847119051488</v>
      </c>
      <c r="H14" s="18">
        <f t="shared" si="6"/>
        <v>2.2524814358848237</v>
      </c>
      <c r="I14" s="18">
        <f t="shared" si="7"/>
        <v>2.4</v>
      </c>
      <c r="J14" s="18">
        <f t="shared" si="8"/>
        <v>1.8549847119051488</v>
      </c>
      <c r="K14" s="14">
        <f t="shared" si="0"/>
        <v>4.2549847119051485</v>
      </c>
      <c r="L14" s="19"/>
      <c r="M14" s="19"/>
      <c r="N14" s="19"/>
      <c r="O14" s="19"/>
    </row>
    <row r="15" spans="1:15" ht="36">
      <c r="A15" s="7" t="s">
        <v>13</v>
      </c>
      <c r="B15" s="16">
        <v>0.07</v>
      </c>
      <c r="C15" s="17">
        <v>0.037880425298232295</v>
      </c>
      <c r="D15" s="18">
        <f t="shared" si="2"/>
        <v>1.3258148854381304</v>
      </c>
      <c r="E15" s="18">
        <f t="shared" si="3"/>
        <v>0.6060868047717167</v>
      </c>
      <c r="F15" s="18">
        <f t="shared" si="4"/>
        <v>1.0606519083505042</v>
      </c>
      <c r="G15" s="18">
        <f t="shared" si="5"/>
        <v>0.5303259541752521</v>
      </c>
      <c r="H15" s="18">
        <f t="shared" si="6"/>
        <v>0.643967230069949</v>
      </c>
      <c r="I15" s="18">
        <f t="shared" si="7"/>
        <v>1.05</v>
      </c>
      <c r="J15" s="18">
        <f t="shared" si="8"/>
        <v>0.5303259541752521</v>
      </c>
      <c r="K15" s="14">
        <f t="shared" si="0"/>
        <v>1.5803259541752521</v>
      </c>
      <c r="L15" s="19"/>
      <c r="M15" s="19"/>
      <c r="N15" s="19"/>
      <c r="O15" s="19"/>
    </row>
    <row r="16" spans="1:15" ht="36">
      <c r="A16" s="7" t="s">
        <v>12</v>
      </c>
      <c r="B16" s="16">
        <v>0.14</v>
      </c>
      <c r="C16" s="17">
        <v>0.1136412758946969</v>
      </c>
      <c r="D16" s="18">
        <f t="shared" si="2"/>
        <v>3.9774446563143915</v>
      </c>
      <c r="E16" s="18">
        <f t="shared" si="3"/>
        <v>1.8182604143151504</v>
      </c>
      <c r="F16" s="18">
        <f t="shared" si="4"/>
        <v>3.1819557250515134</v>
      </c>
      <c r="G16" s="18">
        <f t="shared" si="5"/>
        <v>1.5909778625257567</v>
      </c>
      <c r="H16" s="18">
        <f t="shared" si="6"/>
        <v>1.9319016902098474</v>
      </c>
      <c r="I16" s="18">
        <f t="shared" si="7"/>
        <v>2.1</v>
      </c>
      <c r="J16" s="18">
        <f t="shared" si="8"/>
        <v>1.5909778625257567</v>
      </c>
      <c r="K16" s="14">
        <f t="shared" si="0"/>
        <v>3.6909778625257568</v>
      </c>
      <c r="L16" s="19"/>
      <c r="M16" s="19"/>
      <c r="N16" s="19"/>
      <c r="O16" s="19"/>
    </row>
    <row r="17" spans="1:15" ht="36">
      <c r="A17" s="7" t="s">
        <v>17</v>
      </c>
      <c r="B17" s="16"/>
      <c r="C17" s="17">
        <v>0.05682063794734845</v>
      </c>
      <c r="D17" s="18">
        <f t="shared" si="2"/>
        <v>1.9887223281571957</v>
      </c>
      <c r="E17" s="18">
        <f t="shared" si="3"/>
        <v>0.9091302071575752</v>
      </c>
      <c r="F17" s="18">
        <f t="shared" si="4"/>
        <v>1.5909778625257567</v>
      </c>
      <c r="G17" s="18">
        <f t="shared" si="5"/>
        <v>0.7954889312628783</v>
      </c>
      <c r="H17" s="18">
        <f t="shared" si="6"/>
        <v>0.9659508451049237</v>
      </c>
      <c r="I17" s="18">
        <f t="shared" si="7"/>
        <v>0</v>
      </c>
      <c r="J17" s="18">
        <f t="shared" si="8"/>
        <v>0.7954889312628783</v>
      </c>
      <c r="K17" s="14">
        <f t="shared" si="0"/>
        <v>0.7954889312628783</v>
      </c>
      <c r="L17" s="19"/>
      <c r="M17" s="19"/>
      <c r="N17" s="19"/>
      <c r="O17" s="19"/>
    </row>
    <row r="18" spans="1:15" ht="36">
      <c r="A18" s="7" t="s">
        <v>46</v>
      </c>
      <c r="B18" s="16">
        <v>0</v>
      </c>
      <c r="C18" s="17"/>
      <c r="D18" s="14"/>
      <c r="E18" s="18"/>
      <c r="F18" s="18"/>
      <c r="G18" s="14"/>
      <c r="H18" s="14"/>
      <c r="I18" s="18">
        <f t="shared" si="7"/>
        <v>0</v>
      </c>
      <c r="J18" s="18">
        <f t="shared" si="8"/>
        <v>0</v>
      </c>
      <c r="K18" s="14">
        <f t="shared" si="0"/>
        <v>0</v>
      </c>
      <c r="L18" s="19"/>
      <c r="M18" s="19"/>
      <c r="N18" s="19"/>
      <c r="O18" s="19"/>
    </row>
    <row r="19" spans="1:15" ht="18">
      <c r="A19" s="5" t="s">
        <v>20</v>
      </c>
      <c r="B19" s="16">
        <v>0.06</v>
      </c>
      <c r="C19" s="17"/>
      <c r="D19" s="14"/>
      <c r="E19" s="18"/>
      <c r="F19" s="18"/>
      <c r="G19" s="14"/>
      <c r="H19" s="14"/>
      <c r="I19" s="18">
        <f t="shared" si="7"/>
        <v>0.8999999999999999</v>
      </c>
      <c r="J19" s="18">
        <f t="shared" si="8"/>
        <v>0</v>
      </c>
      <c r="K19" s="14">
        <f t="shared" si="0"/>
        <v>0.8999999999999999</v>
      </c>
      <c r="L19" s="19"/>
      <c r="M19" s="19"/>
      <c r="N19" s="19"/>
      <c r="O19" s="19"/>
    </row>
    <row r="20" spans="1:15" ht="18">
      <c r="A20" s="5" t="s">
        <v>21</v>
      </c>
      <c r="B20" s="16">
        <v>0.06</v>
      </c>
      <c r="C20" s="17"/>
      <c r="D20" s="14"/>
      <c r="E20" s="18"/>
      <c r="F20" s="18"/>
      <c r="G20" s="14"/>
      <c r="H20" s="14"/>
      <c r="I20" s="18">
        <f t="shared" si="7"/>
        <v>0.8999999999999999</v>
      </c>
      <c r="J20" s="18">
        <f t="shared" si="8"/>
        <v>0</v>
      </c>
      <c r="K20" s="14">
        <f t="shared" si="0"/>
        <v>0.8999999999999999</v>
      </c>
      <c r="L20" s="19"/>
      <c r="M20" s="19"/>
      <c r="N20" s="19"/>
      <c r="O20" s="19"/>
    </row>
    <row r="21" spans="1:15" ht="18">
      <c r="A21" s="20"/>
      <c r="B21" s="21">
        <f>SUM(B4:B20)</f>
        <v>1.9000000000000004</v>
      </c>
      <c r="C21" s="21">
        <f aca="true" t="shared" si="9" ref="C21:K21">SUM(C4:C17)</f>
        <v>2.2526347997644867</v>
      </c>
      <c r="D21" s="14">
        <f t="shared" si="9"/>
        <v>78.84221799175704</v>
      </c>
      <c r="E21" s="18">
        <f t="shared" si="9"/>
        <v>36.04215679623179</v>
      </c>
      <c r="F21" s="18">
        <f t="shared" si="9"/>
        <v>63.07377439340563</v>
      </c>
      <c r="G21" s="14">
        <f t="shared" si="9"/>
        <v>31.536887196702814</v>
      </c>
      <c r="H21" s="14">
        <f t="shared" si="9"/>
        <v>38.29479159599627</v>
      </c>
      <c r="I21" s="18">
        <f t="shared" si="9"/>
        <v>26.700000000000003</v>
      </c>
      <c r="J21" s="18">
        <f t="shared" si="9"/>
        <v>31.536887196702814</v>
      </c>
      <c r="K21" s="14">
        <f t="shared" si="9"/>
        <v>58.23688719670281</v>
      </c>
      <c r="L21" s="19"/>
      <c r="M21" s="19"/>
      <c r="N21" s="19"/>
      <c r="O21" s="19"/>
    </row>
    <row r="22" spans="1:15" ht="18">
      <c r="A22" s="8"/>
      <c r="B22" s="8"/>
      <c r="C22" s="22"/>
      <c r="D22" s="23">
        <f>D21/D3</f>
        <v>2.2526347997644867</v>
      </c>
      <c r="E22" s="23">
        <f aca="true" t="shared" si="10" ref="E22:J22">E21/E3</f>
        <v>2.2526347997644867</v>
      </c>
      <c r="F22" s="23">
        <f t="shared" si="10"/>
        <v>2.2526347997644867</v>
      </c>
      <c r="G22" s="23">
        <f t="shared" si="10"/>
        <v>2.2526347997644867</v>
      </c>
      <c r="H22" s="23">
        <f t="shared" si="10"/>
        <v>2.2526347997644867</v>
      </c>
      <c r="I22" s="8">
        <f t="shared" si="10"/>
        <v>1.7800000000000002</v>
      </c>
      <c r="J22" s="8">
        <f t="shared" si="10"/>
        <v>2.2526347997644867</v>
      </c>
      <c r="K22" s="8"/>
      <c r="L22" s="8"/>
      <c r="M22" s="8"/>
      <c r="N22" s="8"/>
      <c r="O22" s="8"/>
    </row>
  </sheetData>
  <sheetProtection/>
  <mergeCells count="2">
    <mergeCell ref="I1:K1"/>
    <mergeCell ref="B2:C2"/>
  </mergeCells>
  <printOptions horizontalCentered="1"/>
  <pageMargins left="0.25" right="0" top="0.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19"/>
  <sheetViews>
    <sheetView tabSelected="1" zoomScalePageLayoutView="0" workbookViewId="0" topLeftCell="A7">
      <selection activeCell="I18" sqref="I18"/>
    </sheetView>
  </sheetViews>
  <sheetFormatPr defaultColWidth="9.625" defaultRowHeight="12"/>
  <cols>
    <col min="1" max="1" width="5.125" style="46" customWidth="1"/>
    <col min="2" max="2" width="20.00390625" style="47" customWidth="1"/>
    <col min="3" max="3" width="9.125" style="47" customWidth="1"/>
    <col min="4" max="4" width="10.25390625" style="47" customWidth="1"/>
    <col min="5" max="5" width="16.125" style="47" customWidth="1"/>
    <col min="6" max="6" width="9.875" style="51" customWidth="1"/>
    <col min="7" max="7" width="9.625" style="46" customWidth="1"/>
    <col min="8" max="8" width="14.75390625" style="46" customWidth="1"/>
    <col min="9" max="9" width="5.00390625" style="46" customWidth="1"/>
    <col min="10" max="10" width="5.75390625" style="46" customWidth="1"/>
    <col min="11" max="11" width="4.625" style="46" customWidth="1"/>
    <col min="12" max="12" width="9.75390625" style="46" customWidth="1"/>
    <col min="13" max="13" width="24.75390625" style="46" customWidth="1"/>
    <col min="14" max="14" width="8.625" style="46" customWidth="1"/>
    <col min="15" max="16384" width="9.625" style="46" customWidth="1"/>
  </cols>
  <sheetData>
    <row r="1" spans="1:19" s="57" customFormat="1" ht="15.75">
      <c r="A1" s="101" t="s">
        <v>84</v>
      </c>
      <c r="B1" s="101"/>
      <c r="C1" s="101"/>
      <c r="D1" s="101"/>
      <c r="E1" s="101"/>
      <c r="F1" s="101"/>
      <c r="G1" s="56"/>
      <c r="H1" s="102" t="s">
        <v>70</v>
      </c>
      <c r="I1" s="102"/>
      <c r="J1" s="102"/>
      <c r="K1" s="102"/>
      <c r="L1" s="102"/>
      <c r="M1" s="102"/>
      <c r="N1" s="102"/>
      <c r="O1" s="56"/>
      <c r="P1" s="56"/>
      <c r="Q1" s="56"/>
      <c r="R1" s="56"/>
      <c r="S1" s="56"/>
    </row>
    <row r="2" spans="1:19" s="57" customFormat="1" ht="15.75">
      <c r="A2" s="102" t="s">
        <v>91</v>
      </c>
      <c r="B2" s="102"/>
      <c r="C2" s="102"/>
      <c r="D2" s="102"/>
      <c r="E2" s="102"/>
      <c r="F2" s="102"/>
      <c r="G2" s="56"/>
      <c r="H2" s="102" t="s">
        <v>71</v>
      </c>
      <c r="I2" s="102"/>
      <c r="J2" s="102"/>
      <c r="K2" s="102"/>
      <c r="L2" s="102"/>
      <c r="M2" s="102"/>
      <c r="N2" s="102"/>
      <c r="O2" s="56"/>
      <c r="P2" s="56"/>
      <c r="Q2" s="56"/>
      <c r="R2" s="56"/>
      <c r="S2" s="56"/>
    </row>
    <row r="3" spans="1:19" ht="15">
      <c r="A3" s="50"/>
      <c r="B3" s="50"/>
      <c r="C3" s="50"/>
      <c r="D3" s="48"/>
      <c r="E3" s="48"/>
      <c r="F3" s="49"/>
      <c r="G3" s="49"/>
      <c r="H3" s="49"/>
      <c r="I3" s="49"/>
      <c r="J3" s="49"/>
      <c r="K3" s="49"/>
      <c r="L3" s="49"/>
      <c r="M3" s="49"/>
      <c r="N3" s="49"/>
      <c r="O3" s="49"/>
      <c r="P3" s="49"/>
      <c r="Q3" s="49"/>
      <c r="R3" s="49"/>
      <c r="S3" s="49"/>
    </row>
    <row r="4" spans="1:27" ht="30.75" customHeight="1">
      <c r="A4" s="104" t="s">
        <v>92</v>
      </c>
      <c r="B4" s="105"/>
      <c r="C4" s="105"/>
      <c r="D4" s="105"/>
      <c r="E4" s="105"/>
      <c r="F4" s="105"/>
      <c r="G4" s="105"/>
      <c r="H4" s="105"/>
      <c r="I4" s="105"/>
      <c r="J4" s="105"/>
      <c r="K4" s="105"/>
      <c r="L4" s="105"/>
      <c r="M4" s="105"/>
      <c r="N4" s="105"/>
      <c r="O4" s="58"/>
      <c r="P4" s="58"/>
      <c r="Q4" s="58"/>
      <c r="R4" s="58"/>
      <c r="S4" s="58"/>
      <c r="T4" s="58"/>
      <c r="U4" s="58"/>
      <c r="V4" s="58"/>
      <c r="W4" s="58"/>
      <c r="X4" s="58"/>
      <c r="Y4" s="58"/>
      <c r="Z4" s="58"/>
      <c r="AA4" s="58"/>
    </row>
    <row r="5" spans="1:27" ht="15.75" customHeight="1">
      <c r="A5" s="103" t="s">
        <v>93</v>
      </c>
      <c r="B5" s="103"/>
      <c r="C5" s="103"/>
      <c r="D5" s="103"/>
      <c r="E5" s="103"/>
      <c r="F5" s="103"/>
      <c r="G5" s="103"/>
      <c r="H5" s="103"/>
      <c r="I5" s="103"/>
      <c r="J5" s="103"/>
      <c r="K5" s="103"/>
      <c r="L5" s="103"/>
      <c r="M5" s="103"/>
      <c r="N5" s="103"/>
      <c r="O5" s="58"/>
      <c r="P5" s="58"/>
      <c r="Q5" s="58"/>
      <c r="R5" s="58"/>
      <c r="S5" s="58"/>
      <c r="T5" s="58"/>
      <c r="U5" s="58"/>
      <c r="V5" s="58"/>
      <c r="W5" s="58"/>
      <c r="X5" s="58"/>
      <c r="Y5" s="58"/>
      <c r="Z5" s="58"/>
      <c r="AA5" s="58"/>
    </row>
    <row r="6" spans="1:14" ht="11.25" customHeight="1">
      <c r="A6" s="94"/>
      <c r="B6" s="94"/>
      <c r="C6" s="94"/>
      <c r="D6" s="94"/>
      <c r="E6" s="94"/>
      <c r="F6" s="94"/>
      <c r="G6" s="94"/>
      <c r="H6" s="94"/>
      <c r="I6" s="94"/>
      <c r="J6" s="94"/>
      <c r="K6" s="94"/>
      <c r="L6" s="94"/>
      <c r="M6" s="94"/>
      <c r="N6" s="94"/>
    </row>
    <row r="7" spans="1:14" ht="29.25" customHeight="1">
      <c r="A7" s="95" t="s">
        <v>48</v>
      </c>
      <c r="B7" s="95" t="s">
        <v>72</v>
      </c>
      <c r="C7" s="97" t="s">
        <v>73</v>
      </c>
      <c r="D7" s="98"/>
      <c r="E7" s="92" t="s">
        <v>103</v>
      </c>
      <c r="F7" s="95" t="s">
        <v>83</v>
      </c>
      <c r="G7" s="95" t="s">
        <v>74</v>
      </c>
      <c r="H7" s="92" t="s">
        <v>75</v>
      </c>
      <c r="I7" s="100" t="s">
        <v>81</v>
      </c>
      <c r="J7" s="100"/>
      <c r="K7" s="100"/>
      <c r="L7" s="100"/>
      <c r="M7" s="95" t="s">
        <v>82</v>
      </c>
      <c r="N7" s="95" t="s">
        <v>55</v>
      </c>
    </row>
    <row r="8" spans="1:14" ht="75" customHeight="1">
      <c r="A8" s="96"/>
      <c r="B8" s="96"/>
      <c r="C8" s="52" t="s">
        <v>76</v>
      </c>
      <c r="D8" s="52" t="s">
        <v>77</v>
      </c>
      <c r="E8" s="93"/>
      <c r="F8" s="96"/>
      <c r="G8" s="96"/>
      <c r="H8" s="99"/>
      <c r="I8" s="54" t="s">
        <v>78</v>
      </c>
      <c r="J8" s="54" t="s">
        <v>30</v>
      </c>
      <c r="K8" s="54" t="s">
        <v>79</v>
      </c>
      <c r="L8" s="53" t="s">
        <v>80</v>
      </c>
      <c r="M8" s="96"/>
      <c r="N8" s="96"/>
    </row>
    <row r="9" spans="1:14" ht="14.25">
      <c r="A9" s="55">
        <v>1</v>
      </c>
      <c r="B9" s="55">
        <v>2</v>
      </c>
      <c r="C9" s="55">
        <v>3</v>
      </c>
      <c r="D9" s="55">
        <v>4</v>
      </c>
      <c r="E9" s="55">
        <v>5</v>
      </c>
      <c r="F9" s="55">
        <v>6</v>
      </c>
      <c r="G9" s="55">
        <v>7</v>
      </c>
      <c r="H9" s="55">
        <v>8</v>
      </c>
      <c r="I9" s="55">
        <v>9</v>
      </c>
      <c r="J9" s="55">
        <v>10</v>
      </c>
      <c r="K9" s="55">
        <v>11</v>
      </c>
      <c r="L9" s="55">
        <v>12</v>
      </c>
      <c r="M9" s="55">
        <v>13</v>
      </c>
      <c r="N9" s="55">
        <v>14</v>
      </c>
    </row>
    <row r="10" spans="1:14" s="70" customFormat="1" ht="19.5" customHeight="1">
      <c r="A10" s="61">
        <v>1</v>
      </c>
      <c r="B10" s="60" t="s">
        <v>85</v>
      </c>
      <c r="C10" s="61"/>
      <c r="D10" s="74" t="s">
        <v>90</v>
      </c>
      <c r="E10" s="64" t="s">
        <v>104</v>
      </c>
      <c r="F10" s="77" t="s">
        <v>86</v>
      </c>
      <c r="G10" s="111" t="s">
        <v>87</v>
      </c>
      <c r="H10" s="111"/>
      <c r="I10" s="61">
        <v>3</v>
      </c>
      <c r="J10" s="65">
        <v>3</v>
      </c>
      <c r="K10" s="61"/>
      <c r="L10" s="64" t="s">
        <v>89</v>
      </c>
      <c r="M10" s="62" t="s">
        <v>94</v>
      </c>
      <c r="N10" s="59"/>
    </row>
    <row r="11" spans="1:14" s="70" customFormat="1" ht="19.5" customHeight="1">
      <c r="A11" s="61">
        <v>2</v>
      </c>
      <c r="B11" s="112" t="s">
        <v>95</v>
      </c>
      <c r="C11" s="71"/>
      <c r="D11" s="75" t="s">
        <v>96</v>
      </c>
      <c r="E11" s="78" t="s">
        <v>105</v>
      </c>
      <c r="F11" s="113" t="s">
        <v>86</v>
      </c>
      <c r="G11" s="111" t="s">
        <v>87</v>
      </c>
      <c r="H11" s="66" t="s">
        <v>97</v>
      </c>
      <c r="I11" s="61">
        <v>3</v>
      </c>
      <c r="J11" s="72">
        <v>3</v>
      </c>
      <c r="K11" s="59"/>
      <c r="L11" s="73" t="s">
        <v>89</v>
      </c>
      <c r="M11" s="62" t="s">
        <v>94</v>
      </c>
      <c r="N11" s="59"/>
    </row>
    <row r="12" spans="1:14" s="70" customFormat="1" ht="19.5" customHeight="1">
      <c r="A12" s="61">
        <v>3</v>
      </c>
      <c r="B12" s="60" t="s">
        <v>98</v>
      </c>
      <c r="C12" s="61"/>
      <c r="D12" s="76">
        <v>32709</v>
      </c>
      <c r="E12" s="78" t="s">
        <v>105</v>
      </c>
      <c r="F12" s="113" t="s">
        <v>86</v>
      </c>
      <c r="G12" s="111" t="s">
        <v>87</v>
      </c>
      <c r="H12" s="66" t="s">
        <v>97</v>
      </c>
      <c r="I12" s="61">
        <v>3</v>
      </c>
      <c r="J12" s="72">
        <v>3</v>
      </c>
      <c r="K12" s="59"/>
      <c r="L12" s="73" t="s">
        <v>89</v>
      </c>
      <c r="M12" s="62" t="s">
        <v>94</v>
      </c>
      <c r="N12" s="59"/>
    </row>
    <row r="13" spans="1:14" s="70" customFormat="1" ht="19.5" customHeight="1">
      <c r="A13" s="61">
        <v>4</v>
      </c>
      <c r="B13" s="114" t="s">
        <v>99</v>
      </c>
      <c r="C13" s="115"/>
      <c r="D13" s="116" t="s">
        <v>100</v>
      </c>
      <c r="E13" s="64" t="s">
        <v>106</v>
      </c>
      <c r="F13" s="115" t="s">
        <v>86</v>
      </c>
      <c r="G13" s="111" t="s">
        <v>87</v>
      </c>
      <c r="H13" s="115" t="s">
        <v>97</v>
      </c>
      <c r="I13" s="115">
        <v>3</v>
      </c>
      <c r="J13" s="117" t="s">
        <v>88</v>
      </c>
      <c r="K13" s="115"/>
      <c r="L13" s="117" t="s">
        <v>89</v>
      </c>
      <c r="M13" s="62" t="s">
        <v>94</v>
      </c>
      <c r="N13" s="115"/>
    </row>
    <row r="14" spans="1:14" s="70" customFormat="1" ht="19.5" customHeight="1">
      <c r="A14" s="61">
        <v>5</v>
      </c>
      <c r="B14" s="118" t="s">
        <v>101</v>
      </c>
      <c r="C14" s="61"/>
      <c r="D14" s="119" t="s">
        <v>102</v>
      </c>
      <c r="E14" s="120" t="s">
        <v>107</v>
      </c>
      <c r="F14" s="77" t="s">
        <v>86</v>
      </c>
      <c r="G14" s="111" t="s">
        <v>87</v>
      </c>
      <c r="H14" s="62" t="s">
        <v>97</v>
      </c>
      <c r="I14" s="61">
        <v>4</v>
      </c>
      <c r="J14" s="72">
        <v>4.33</v>
      </c>
      <c r="K14" s="59"/>
      <c r="L14" s="64" t="s">
        <v>108</v>
      </c>
      <c r="M14" s="62" t="s">
        <v>94</v>
      </c>
      <c r="N14" s="62"/>
    </row>
    <row r="15" spans="1:14" s="70" customFormat="1" ht="19.5" customHeight="1">
      <c r="A15" s="61">
        <v>6</v>
      </c>
      <c r="B15" s="109" t="s">
        <v>109</v>
      </c>
      <c r="C15" s="106"/>
      <c r="D15" s="107">
        <v>33673</v>
      </c>
      <c r="E15" s="62" t="s">
        <v>110</v>
      </c>
      <c r="F15" s="77" t="s">
        <v>86</v>
      </c>
      <c r="G15" s="62" t="s">
        <v>87</v>
      </c>
      <c r="H15" s="62" t="s">
        <v>97</v>
      </c>
      <c r="I15" s="62">
        <v>3</v>
      </c>
      <c r="J15" s="108" t="s">
        <v>88</v>
      </c>
      <c r="K15" s="62"/>
      <c r="L15" s="110" t="s">
        <v>111</v>
      </c>
      <c r="M15" s="62" t="s">
        <v>94</v>
      </c>
      <c r="N15" s="59"/>
    </row>
    <row r="16" spans="1:14" s="63" customFormat="1" ht="19.5" customHeight="1">
      <c r="A16" s="67"/>
      <c r="B16" s="68"/>
      <c r="C16" s="68"/>
      <c r="D16" s="68"/>
      <c r="E16" s="68"/>
      <c r="F16" s="69"/>
      <c r="G16" s="67"/>
      <c r="H16" s="67"/>
      <c r="I16" s="67"/>
      <c r="J16" s="67"/>
      <c r="K16" s="67"/>
      <c r="L16" s="67"/>
      <c r="M16" s="67"/>
      <c r="N16" s="67"/>
    </row>
    <row r="17" spans="1:14" s="63" customFormat="1" ht="19.5" customHeight="1">
      <c r="A17" s="67"/>
      <c r="B17" s="68"/>
      <c r="C17" s="68"/>
      <c r="D17" s="68"/>
      <c r="E17" s="68"/>
      <c r="F17" s="69"/>
      <c r="G17" s="67"/>
      <c r="H17" s="67"/>
      <c r="I17" s="67"/>
      <c r="J17" s="67"/>
      <c r="K17" s="67"/>
      <c r="L17" s="67"/>
      <c r="M17" s="67"/>
      <c r="N17" s="67"/>
    </row>
    <row r="18" spans="1:14" s="63" customFormat="1" ht="19.5" customHeight="1">
      <c r="A18" s="67"/>
      <c r="B18" s="68"/>
      <c r="C18" s="68"/>
      <c r="D18" s="68"/>
      <c r="E18" s="68"/>
      <c r="F18" s="69"/>
      <c r="G18" s="67"/>
      <c r="H18" s="67"/>
      <c r="I18" s="67"/>
      <c r="J18" s="67"/>
      <c r="K18" s="67"/>
      <c r="L18" s="67"/>
      <c r="M18" s="67"/>
      <c r="N18" s="67"/>
    </row>
    <row r="19" spans="1:14" s="63" customFormat="1" ht="19.5" customHeight="1">
      <c r="A19" s="67"/>
      <c r="B19" s="68"/>
      <c r="C19" s="68"/>
      <c r="D19" s="68"/>
      <c r="E19" s="68"/>
      <c r="F19" s="69"/>
      <c r="G19" s="67"/>
      <c r="H19" s="67"/>
      <c r="I19" s="67"/>
      <c r="J19" s="67"/>
      <c r="K19" s="67"/>
      <c r="L19" s="67"/>
      <c r="M19" s="67"/>
      <c r="N19" s="67"/>
    </row>
  </sheetData>
  <sheetProtection/>
  <mergeCells count="17">
    <mergeCell ref="G7:G8"/>
    <mergeCell ref="A1:F1"/>
    <mergeCell ref="A2:F2"/>
    <mergeCell ref="H1:N1"/>
    <mergeCell ref="A5:N5"/>
    <mergeCell ref="H2:N2"/>
    <mergeCell ref="A4:N4"/>
    <mergeCell ref="E7:E8"/>
    <mergeCell ref="A6:N6"/>
    <mergeCell ref="B7:B8"/>
    <mergeCell ref="C7:D7"/>
    <mergeCell ref="F7:F8"/>
    <mergeCell ref="H7:H8"/>
    <mergeCell ref="I7:L7"/>
    <mergeCell ref="A7:A8"/>
    <mergeCell ref="M7:M8"/>
    <mergeCell ref="N7:N8"/>
  </mergeCells>
  <printOptions/>
  <pageMargins left="0.45" right="0.4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Thanh Binh</dc:creator>
  <cp:keywords/>
  <dc:description/>
  <cp:lastModifiedBy>Administrator</cp:lastModifiedBy>
  <cp:lastPrinted>2024-03-14T06:25:43Z</cp:lastPrinted>
  <dcterms:created xsi:type="dcterms:W3CDTF">2005-03-16T00:48:31Z</dcterms:created>
  <dcterms:modified xsi:type="dcterms:W3CDTF">2024-03-14T07:05:21Z</dcterms:modified>
  <cp:category/>
  <cp:version/>
  <cp:contentType/>
  <cp:contentStatus/>
</cp:coreProperties>
</file>